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gy.tunde\Desktop\Átadás-átvételi jkv\Behajthatatlan kintlévőség\"/>
    </mc:Choice>
  </mc:AlternateContent>
  <xr:revisionPtr revIDLastSave="0" documentId="8_{5D327E93-AA4A-4980-8786-C2E6031B8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_FilterDatabase" localSheetId="0" hidden="1">Munka1!$A$2:$D$11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1" i="1"/>
  <c r="E18" i="1"/>
  <c r="E12" i="1"/>
  <c r="D52" i="1"/>
  <c r="E52" i="1" s="1"/>
  <c r="E50" i="1"/>
  <c r="E47" i="1"/>
  <c r="E45" i="1"/>
  <c r="E41" i="1"/>
  <c r="E39" i="1"/>
  <c r="E32" i="1"/>
  <c r="E8" i="1"/>
</calcChain>
</file>

<file path=xl/sharedStrings.xml><?xml version="1.0" encoding="utf-8"?>
<sst xmlns="http://schemas.openxmlformats.org/spreadsheetml/2006/main" count="585" uniqueCount="171">
  <si>
    <t>Összesen</t>
  </si>
  <si>
    <t>Végrehajtásra adás időpontja</t>
  </si>
  <si>
    <t>FMH-val érintett időszak</t>
  </si>
  <si>
    <t>Befolyt összeg (Ft)</t>
  </si>
  <si>
    <t>Végrehajtási ügyszám</t>
  </si>
  <si>
    <t>Ügyfél neve</t>
  </si>
  <si>
    <t>Felhasználási hely címe</t>
  </si>
  <si>
    <t>Szerződéskötés időpontja</t>
  </si>
  <si>
    <t>Siker-Faló 99 KFT. "f.a."</t>
  </si>
  <si>
    <t>STANDA Kft. "f.a."</t>
  </si>
  <si>
    <t>SZO-MA-CSER Kft. "kt.a."</t>
  </si>
  <si>
    <t>Telepestörpe Kft. "kt.a."</t>
  </si>
  <si>
    <t>Thököly Market Kft. "kt.a."</t>
  </si>
  <si>
    <t>Tusják és Dobos Ip. Ker., és Szolg. Bt. "kt.a."</t>
  </si>
  <si>
    <t>VenDeKe Kft. "kt.a."</t>
  </si>
  <si>
    <t>VIG BT."kt.a."</t>
  </si>
  <si>
    <t>ZooLittle Kft. "kt.a."</t>
  </si>
  <si>
    <t>Zuglói Sellő Bt. "f.a."</t>
  </si>
  <si>
    <t>ALIENS Kft. "f.a."</t>
  </si>
  <si>
    <t>ALIENS Kft."f.a."</t>
  </si>
  <si>
    <t>ÁSZ-OK Gasztro Kft. "kt.a."</t>
  </si>
  <si>
    <t>BER-NEXT Kft. "f.a."</t>
  </si>
  <si>
    <t>BODY STEEL KFT. "kt.a."</t>
  </si>
  <si>
    <t>Csillagösvény Szociális Segítő Egyesület "f.a."</t>
  </si>
  <si>
    <t>ÉPSZERKER-BAU Kft. "f.a."</t>
  </si>
  <si>
    <t>Forstrade KFT. "kt.a."</t>
  </si>
  <si>
    <t>GGS 2002 Kft. "kt.a."</t>
  </si>
  <si>
    <t>Gombos és Gombos Kft. "kt.a."</t>
  </si>
  <si>
    <t>Hipp-Hopp Kft. "f.a."</t>
  </si>
  <si>
    <t>IZMA Hungária Élelmiszer Ker. KFT."f.a."</t>
  </si>
  <si>
    <t>JÓ HELY Kft. "kt.a."</t>
  </si>
  <si>
    <t>King No.1. Ker. és Szolg. Kft. "kt.a."</t>
  </si>
  <si>
    <t>King No.1. Ker. és Szolg. Kft."kt.a."</t>
  </si>
  <si>
    <t>NL-TRAFFIC Bt. "kt.a."</t>
  </si>
  <si>
    <t>NWP INVEST Kft. "f.a."</t>
  </si>
  <si>
    <t>Pannon Szerviz Szövetkezet "f.a."</t>
  </si>
  <si>
    <t>Pegasus-Art KFT. "f.a."</t>
  </si>
  <si>
    <t>PESZIKER Kft.  "f.a."</t>
  </si>
  <si>
    <t>PESZIKER Kft. "f.a."</t>
  </si>
  <si>
    <t>RATTER Kft. "f.a."</t>
  </si>
  <si>
    <t>RIVOLTA Kft. "f.a."</t>
  </si>
  <si>
    <t>1146 Budapest, Dózsa György út 17.</t>
  </si>
  <si>
    <t>1148 Budapest, Örs Vezér tere 2.</t>
  </si>
  <si>
    <t>1148 Budapest, Adria sétány 2. </t>
  </si>
  <si>
    <t>1145 Budapest, Erzsébet Királyné útja 6/a.</t>
  </si>
  <si>
    <t>1141 Budapest, Szugló utca 99.</t>
  </si>
  <si>
    <t>1143 Budapest, Semsey Andor utca 9.</t>
  </si>
  <si>
    <t>1148 Budapest, Nagy Lajos Király útja 72.</t>
  </si>
  <si>
    <t>1149 Budapest, Nagy Lajos Király útja 132.</t>
  </si>
  <si>
    <t>1145 Budapest, Gyarmat utca 58-62.</t>
  </si>
  <si>
    <t>1144 Budapest, Csertő utca 2. </t>
  </si>
  <si>
    <t>1149 Budapest, Kövér Lajos utca 64. földszint Bosnyák u. 7/b.</t>
  </si>
  <si>
    <t>1146 Budapest, Thököly út 178/b.</t>
  </si>
  <si>
    <t>1148 Budapest, Örs Vezér tere 2-3. </t>
  </si>
  <si>
    <t>1148 Budapest, Kerepesi út 50.</t>
  </si>
  <si>
    <t>1145 Budapest, Hungária körút 105.</t>
  </si>
  <si>
    <t>1143 Budapest, Francia út 3. </t>
  </si>
  <si>
    <t>1143 Budapest, Semsey Andor utca 10.</t>
  </si>
  <si>
    <t>  1148 Budapest, Fogarasi út 43/a.</t>
  </si>
  <si>
    <t>  1144 Budapest, Kerepesi út 144-146.</t>
  </si>
  <si>
    <t>1145 Budapest, Telepes utca 10.</t>
  </si>
  <si>
    <t>1145 Budapest, Thököly út 128.</t>
  </si>
  <si>
    <t>1142 Budapest, Mexikói út 14.</t>
  </si>
  <si>
    <t>1149 Budapest, Kövér Lajos utca 44.</t>
  </si>
  <si>
    <t>1145 Budapest, Amerikai út 51. A pince 2.</t>
  </si>
  <si>
    <t>1149 Budapest, Nagy Lajos Király útja 104. </t>
  </si>
  <si>
    <t>1145 Budapest, Bosnyák utca 1/a.</t>
  </si>
  <si>
    <t>1148 Budapest, Kerepesi út 40. </t>
  </si>
  <si>
    <t>223.V.1076/2019</t>
  </si>
  <si>
    <t>Nincs adat</t>
  </si>
  <si>
    <t>FMH-val vagy keresettel érintett hátralék összege (Ft)</t>
  </si>
  <si>
    <t>FMH vagy kereseti kérelem időpontja</t>
  </si>
  <si>
    <t>464.592 Ft és 569.740 Ft</t>
  </si>
  <si>
    <t>2007.03.-2007.06. és 2007.05.-2007.08.</t>
  </si>
  <si>
    <t>6.316.241 Ft</t>
  </si>
  <si>
    <t>2010.11.-2013.03.</t>
  </si>
  <si>
    <t>500.V.0061/2014</t>
  </si>
  <si>
    <t>500.V.2613/2013</t>
  </si>
  <si>
    <t>4.334.090 Ft</t>
  </si>
  <si>
    <t xml:space="preserve">2011.08.-2012.10. </t>
  </si>
  <si>
    <t>Polgári peres és polgári nemperes eljárásokhoz megjegyzés</t>
  </si>
  <si>
    <t>500.V.2300/2014</t>
  </si>
  <si>
    <t>6.641.900 Ft</t>
  </si>
  <si>
    <t>500.V.0868/2015</t>
  </si>
  <si>
    <t>007.V.278/2012</t>
  </si>
  <si>
    <t>Egyszerűsített felszámolásként került lefolytatásra az eljárás.</t>
  </si>
  <si>
    <t>7.084.878 Ft</t>
  </si>
  <si>
    <t xml:space="preserve"> Hátralék összege szerződésenként (Ft)</t>
  </si>
  <si>
    <t xml:space="preserve"> Hátralék összege ügyfelenként (Ft)</t>
  </si>
  <si>
    <t>Behajthatatlan követelés a Számv. tv. alapján</t>
  </si>
  <si>
    <t>Számv. tv. 3. § (4) bekezdés 10. pont f. alpontja</t>
  </si>
  <si>
    <t>Számv. tv. 3. § (4) bekezdés 10. pont c. alpontja</t>
  </si>
  <si>
    <t xml:space="preserve">1145 Budapest, Utász utca 7. földszint </t>
  </si>
  <si>
    <t xml:space="preserve">1143 Budapest, Cserei utca 14. alagsor </t>
  </si>
  <si>
    <t>130.714 Ft, 41.697.766 Ft, 106.704 Ft, 33.725 Ft, 10.758.275 Ft</t>
  </si>
  <si>
    <t>2014-2017</t>
  </si>
  <si>
    <t>Számv. tv. 3. § (4) bekezdés 10. pont g. alpontja</t>
  </si>
  <si>
    <t>2011-2013</t>
  </si>
  <si>
    <t>218.V.0453/2015</t>
  </si>
  <si>
    <t>2012-kiürítésig használati díj</t>
  </si>
  <si>
    <t xml:space="preserve">28.G.300.910/2014/15 sz., 2014.11.12. napján kelt ítélet alapján 24.652.244 Ft megfizetésére kötelezte az alperest a bíróság </t>
  </si>
  <si>
    <t>0223.V.1096/2015</t>
  </si>
  <si>
    <t xml:space="preserve">6.G.305.998/2007 sz. tartozás megfizetése iránt volt peres eljárás folymatban a PKKB 2. sz. 2008.01.09. napján kelt végzése alapján. </t>
  </si>
  <si>
    <t>14.Fpk.2.951/2015 sz. volt folyamatban felszámolási eljárás, 5.583.564 Ft hitelezői igény bejelentése történt 2016.03.23. napján.</t>
  </si>
  <si>
    <t>18.Fpk.1.026/2017 sz. volt folyamatban felszámolási eljárás, 9.366.319 Ft lett bejelentve hitelezői igényként 2015.09.25. napján kelt felhívásban. Behajthatatlansági nyilatkozat van az ügyben. Egyszerűsített felszámolásként került lefolytatásra az eljárás.</t>
  </si>
  <si>
    <t>2013.09.-2014.07.</t>
  </si>
  <si>
    <t>Hitelezői igénybejelentés visszaigazolása végelszámolási eljárásba 2014.06.16. napján kelt tájékoztatás alapján.</t>
  </si>
  <si>
    <t>Kt.13-20-000115 sz. folyamatban volt kényszertölési eljárásban hitelezői igényként bejelentésre került 3.543.165 Ft a Budapest Környéki Törvényszék Cégbíróság 14. sz. végzése alapján.</t>
  </si>
  <si>
    <t>2015.01.27. napján kelt törvényességi felügyeleti eljárás kezdeményezése megnevezésű okirat lett benyújtva Fővárosi Törvényszék Cégbírósága részére.</t>
  </si>
  <si>
    <t>Számv. tv. 3. § (4) bekezdés 10. pont f. és g. alpontja</t>
  </si>
  <si>
    <t>Számv. tv. 3. § (4) bekezdés 10. pont a. alpontja</t>
  </si>
  <si>
    <t>cégkivonat, cégbírósági jogerős törlő végzés</t>
  </si>
  <si>
    <t>A felszámolási,- és kényszertörlési eljárás lefolytatása után, a jogi személy jogerős cégbírósági törléséről szóló, a kivezetés alapját adó okirat megnevezése</t>
  </si>
  <si>
    <t>A behajthatatlanság oka</t>
  </si>
  <si>
    <t>A céget jogerősen törölték, nincs kivel szemben eljárni</t>
  </si>
  <si>
    <t>31. melléklet</t>
  </si>
  <si>
    <t>1145 Budapest, Erzsébet Királyné útja 5-7.</t>
  </si>
  <si>
    <t>1143 Budapest, Stefánia út 55.</t>
  </si>
  <si>
    <t>1149 Budapest, Nagy Lajos Király útja 126.</t>
  </si>
  <si>
    <t>1147 Budapest, Telepes utca 10.</t>
  </si>
  <si>
    <t>cégkivonat, végzés</t>
  </si>
  <si>
    <t>cégkivonat, végzések</t>
  </si>
  <si>
    <t>cégkivonat</t>
  </si>
  <si>
    <t>A 2016.04.15. napján kelt Kt. 01-16-000690/7 sz. végzés alapján 8.523.395 Ft követelés bejelentésre került a kényszertörlési eljárásba.</t>
  </si>
  <si>
    <t>28.Fpk.736/2019 sz. felszámolási eljárásba 78.535.098 Ft követelés  bejelentése történt hitelezői igényként 2020.01.17. kelt hitelezői igény visszaigazolás alapján. Egyszerűsített felszámolásként került lefolytatásra az eljárás.</t>
  </si>
  <si>
    <t>2017.03.21. napján kelt Kt.01-16-009046/7 sz. bírósági végzés alapján kényszertörlési eljárásba 11.444.970 Ft követelés bejelentése történt hitelezői igényként.</t>
  </si>
  <si>
    <t>5.Fpk.238/2013 sz. felszámolási eljárásba 2.431.450 Ft követelés lett bejelentve hitelezői igényként a Szolnoki Törvényszék 68.sz. végzése alapján. Egyszerűsített felszámolásként került lefolytatásra az eljárás.</t>
  </si>
  <si>
    <t>A 2015.08.04. napján kelt 218.V.0453/2015/47. sz. díjjegyzék alapján a végrehajtási eljárás szünetelésre került a Vht. 52.§ d.) alapján.</t>
  </si>
  <si>
    <t>Kényszertörlési eljárásba bejelentésre került 3.053.315 Ft hitelezői igény a 2022.05.05. napján kelt hitelezői igénybejelentés alapján.</t>
  </si>
  <si>
    <t xml:space="preserve"> 6.Fpk.946/2014 sz. felszámolási eljárásba bejelentésre került 6.790.198 Ft hitelezői igény a 2018.08.07. napján kelt felszámolói zárójelentés alapján. </t>
  </si>
  <si>
    <t xml:space="preserve">15.P.III.21.779/2014 sz. ingatlan kiürítése, bérleti díj megfizetése iránt per volt folyamatban a 2015.02.09. napján kelt előkészítő irat alapján. </t>
  </si>
  <si>
    <t>Kényszertörlési eljárásban kértük a hitelezői igény bejelentését 2021.11.02. napján kelt e-mailben az ügyvédi irodát.</t>
  </si>
  <si>
    <t>8.Fpk.5509/2013 sz. felszámolási eljárásban bejelentésre került 19.710.920 Ft hitelezői igény 2016.12.09. napján kelt felszámolói zárójelentés alapján. Egyszerűsített felszámolásként került lefolytatásra az eljárás.</t>
  </si>
  <si>
    <t>32.Fpk.01-14-003773 sz. folyamatban volt felszámolási eljárásba 7.029.938 Ft hitelezői igény bejelentése történt. Behajthatatlansági nyilatkozat van az ügyben. Egyszerűsített felszámolásként került lefolytatásra az eljárás.</t>
  </si>
  <si>
    <t>35.G.303.642/2014 sz. bérleti díj megfizetése iránt peres eljárás volt folyamatban a 2015.04.17. napján kelt PKKB értesítés alapján. 5.Fpk.01-14-007743/7 sz. felszámolási eljárás volt folyamatban, 16.039.279 Ft lett bejelentve hitelezői igényként. Behajthatatlansági nyilatkozat van az ügyben. Egyszerűsített felszámolásként került lefolytatásra az eljárás.</t>
  </si>
  <si>
    <t>500.V.2613/2013 sz., 2014.02.04. napján kelt díjjegyzék alapján a végrehajtási eljárás szünetelésére került sor a Vht. 52.d) alapján. Egyszerűsített felszámolásként került lefolytatásra az eljárás.</t>
  </si>
  <si>
    <t>Számv. tv. 3. § (4) bekezdés 10. pont a. és g. alpontja</t>
  </si>
  <si>
    <t>Vht. 52.§ d.) pontja alapján került a  végrehajtási eljárás szüntelésre 2015.08.28. napján kelt 151 sz. díjjegyzék alapján.</t>
  </si>
  <si>
    <t>Vht. 52.§ d.) pontja alapján került a  végrehajtási eljárás szüntelésre 2016.03.25. napján kelt 145 sz. díjjegyzék alapján.</t>
  </si>
  <si>
    <t xml:space="preserve">2021.02.26. napján a cég a cégjegyzékből  kivezetésre került, a CG.01-09-661380/106 sz. végzés alapján </t>
  </si>
  <si>
    <t>2017.04.08. napján a cég a cégjegyzékből kivezetésre került, a CG.01-09-181091/28 sz. végzés alapján</t>
  </si>
  <si>
    <t>2018.01.29. napján a cég a cégjegyzékből kivezetésre került, a CG.16-09-003302/112 sz. végzés alapján</t>
  </si>
  <si>
    <t>2018.12.08. napján a cég a cégjegyzékből kivezetésre került, a CG.13-09-108320/62 sz. végzés alapján</t>
  </si>
  <si>
    <t>2017.01.04. napján a cég a cégjegyzékből kivezetésre került, a CG.13-09-144897/35 sz. végzés alapján</t>
  </si>
  <si>
    <t>2016.08.27. napján a cég a cégjegyzékből kivezetésre került, a CG.01-09-067399/131. sz. végzés alapján</t>
  </si>
  <si>
    <t>2018.05.11. napján a cég a cégjegyzékből kivezetésre került, a CG.01-09-707101/58 sz. végzés alapján</t>
  </si>
  <si>
    <t>2022.10.26. napján a cég a cégjegyzékből kivezetésre került, a CG.01-09-205403/21 sz. végzés alapján</t>
  </si>
  <si>
    <t>2017.11.16. napján a cég a cégjegyzékből kivezetésre került, a CG.13-09-126232/41. sz. végzés alapján</t>
  </si>
  <si>
    <t>2017.10.11.napján a cég a cégjegyzékből kivezetésre került, a CG.01-09-893452/50 sz. végzés alapján</t>
  </si>
  <si>
    <t>2016.05.26. napján a cég a cégjegyzékből kivezetésre került, a CG.01-09-681396/33. sz. végzés alapján</t>
  </si>
  <si>
    <t xml:space="preserve"> 2022.02.22. napján a cég a cégjegyzékből kivezetésre került, a CG.01-09-950946/97 sz. végzés alapján</t>
  </si>
  <si>
    <t> 2018.09.28. napján a cég a cégjegyzékből kivezetésre került, a CG.01-06-765409/41. sz. végzés alapján</t>
  </si>
  <si>
    <t xml:space="preserve"> 2013.03.20. napján  a cég a cégjegyzékből kivezetésre került, a Fővárosi Bíróság 14.Fpk.01-10-007126/33 sz. végzése alapján.  (01 09 872999)</t>
  </si>
  <si>
    <t>2016.10.16. napján a cég a cégjegyzékből kivezetésre került, a CG.01-09-719996/50. sz. végzés alapján</t>
  </si>
  <si>
    <t>2017.12.01. napján a cég a cégjegyzékből kivezetésre került, a CG.01-09-698653/62. sz. végzés alapján</t>
  </si>
  <si>
    <t>2017.07.22. napján a cég a cégjegyzékből kivezetésre került, a CG.01-09-940308/40. sz. végzés alapján</t>
  </si>
  <si>
    <t>2018.06.28. napján a cég a cégjegyzékből kivezetésre került, a CG.01-09-684258/73. sz. végzés alapján</t>
  </si>
  <si>
    <t>2017.12.21. napján a cég a cégjegyzékből kivezetésre került, a CG.01-09-699369/113. sz. végzés alapján</t>
  </si>
  <si>
    <t>2016.07.05. napján a cég a cégjegyzékből kivezetésre került, a CG.01-09-911951/20. sz. végzés alapján</t>
  </si>
  <si>
    <t>2019.09.02. napján a cég a cégjegyzékből kivezetésre került, a CG.01-09-948036/32. sz. végzés alapján</t>
  </si>
  <si>
    <t>2016.07.15. napján a cég a cégjegyzékből kivezetésre került, a CG.01-06-752091/54. sz. végzés alapján</t>
  </si>
  <si>
    <t>2022.04.02. napján a cég a cégjegyzékből kivezetésre került, a CG.13-09-141773/72. sz. végzés alapján</t>
  </si>
  <si>
    <t>2017.09.19. napján a cég a cégjegyzékből kivezetésre került, a CG.01-06-413159/64. sz.végzés alapján</t>
  </si>
  <si>
    <t>2017.08.07. napján a cég a cégjegyzékből kivezetésre került, a CG.03-09-126450/24. sz. végzés alapján</t>
  </si>
  <si>
    <t xml:space="preserve"> 2017.09.26. napján a cég a cégjegyzékből kivezetésre került, a CG.01-06-723086/48. sz. végzés alapján</t>
  </si>
  <si>
    <t>A jogi személy törlésének az időpontja és a kivezetésről szóló   végzés száma</t>
  </si>
  <si>
    <t xml:space="preserve">2017.06.14. napján a cég a cégjegyzékből kivezetésre került, a CG.01-09-269574/87. sz. végzés alapján </t>
  </si>
  <si>
    <t> 2015.03.24. napján a szövetkezet a cégjegyzékből kivezetésre került, a CG.01-02-053447/68 sz. végzés alapján (01 02 053447)</t>
  </si>
  <si>
    <t>2018.07.17. napján a cég a cégjegyzékből kivezetésre került, a CG.01-09-988101/33. sz.végzés alapján</t>
  </si>
  <si>
    <t>2023.05.05. napján az egyesület kivezetésre került a civil nyilvántartásból, a 49Pk. 60591/2010/19 sz. végzés alapján</t>
  </si>
  <si>
    <t>A 2017.05.02. napján kelt Kt.03-16-000177/15 sz. végzése alapján kényszertörlési eljárásban bejelentésre került 17.611.072 Ft követelés.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</si>
</sst>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.00\ _F_t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64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164" fontId="2" fillId="0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5" fontId="0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165" fontId="0" fillId="0" borderId="1" xfId="2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65" fontId="0" fillId="0" borderId="1" xfId="2" applyNumberFormat="1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165" fontId="0" fillId="0" borderId="1" xfId="0" applyNumberForma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65" fontId="0" fillId="0" borderId="1" xfId="2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4" fontId="0" fillId="0" borderId="1" xfId="2" applyNumberFormat="1" applyFont="1" applyFill="1" applyBorder="1" applyAlignment="1">
      <alignment horizontal="center" vertical="center"/>
    </xf>
    <xf numFmtId="0" fontId="0" fillId="0" borderId="1" xfId="0" applyBorder="1"/>
    <xf numFmtId="14" fontId="0" fillId="0" borderId="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2" fillId="0" borderId="1" xfId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zoomScale="80" zoomScaleNormal="80" workbookViewId="0">
      <pane xSplit="1" ySplit="2" topLeftCell="C45" activePane="bottomRight" state="frozen"/>
      <selection pane="topRight" activeCell="B1" sqref="B1"/>
      <selection pane="bottomLeft" activeCell="A3" sqref="A3"/>
      <selection pane="bottomRight" activeCell="A50" sqref="A50:XFD50"/>
    </sheetView>
  </sheetViews>
  <sheetFormatPr defaultColWidth="17.5703125" defaultRowHeight="18.75" x14ac:dyDescent="0.3"/>
  <cols>
    <col min="1" max="1" width="47" style="4" bestFit="1" customWidth="1"/>
    <col min="2" max="2" width="41" style="5" bestFit="1" customWidth="1"/>
    <col min="3" max="3" width="21.7109375" style="1" bestFit="1" customWidth="1"/>
    <col min="4" max="4" width="24.42578125" style="2" bestFit="1" customWidth="1"/>
    <col min="5" max="5" width="19.5703125" style="2" bestFit="1" customWidth="1"/>
    <col min="6" max="6" width="19.7109375" style="2" bestFit="1" customWidth="1"/>
    <col min="7" max="7" width="19.5703125" style="2" bestFit="1" customWidth="1"/>
    <col min="8" max="8" width="13.7109375" style="2" bestFit="1" customWidth="1"/>
    <col min="9" max="9" width="14.85546875" style="2" customWidth="1"/>
    <col min="10" max="10" width="16.28515625" style="2" bestFit="1" customWidth="1"/>
    <col min="11" max="11" width="11.28515625" style="2" bestFit="1" customWidth="1"/>
    <col min="12" max="12" width="30.85546875" style="13" bestFit="1" customWidth="1"/>
    <col min="13" max="13" width="17.28515625" style="2" bestFit="1" customWidth="1"/>
    <col min="14" max="14" width="30.42578125" style="12" customWidth="1"/>
    <col min="15" max="15" width="21.85546875" style="12" customWidth="1"/>
    <col min="16" max="16" width="26.140625" style="47" customWidth="1"/>
    <col min="17" max="16384" width="17.5703125" style="2"/>
  </cols>
  <sheetData>
    <row r="1" spans="1:16" ht="18.75" customHeight="1" x14ac:dyDescent="0.25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0" t="s">
        <v>115</v>
      </c>
      <c r="P1" s="50"/>
    </row>
    <row r="2" spans="1:16" s="7" customFormat="1" ht="90" x14ac:dyDescent="0.25">
      <c r="A2" s="14" t="s">
        <v>5</v>
      </c>
      <c r="B2" s="15" t="s">
        <v>6</v>
      </c>
      <c r="C2" s="14" t="s">
        <v>7</v>
      </c>
      <c r="D2" s="16" t="s">
        <v>87</v>
      </c>
      <c r="E2" s="16" t="s">
        <v>88</v>
      </c>
      <c r="F2" s="14" t="s">
        <v>70</v>
      </c>
      <c r="G2" s="14" t="s">
        <v>2</v>
      </c>
      <c r="H2" s="14" t="s">
        <v>71</v>
      </c>
      <c r="I2" s="14" t="s">
        <v>1</v>
      </c>
      <c r="J2" s="14" t="s">
        <v>4</v>
      </c>
      <c r="K2" s="14" t="s">
        <v>3</v>
      </c>
      <c r="L2" s="14" t="s">
        <v>80</v>
      </c>
      <c r="M2" s="17" t="s">
        <v>89</v>
      </c>
      <c r="N2" s="14" t="s">
        <v>112</v>
      </c>
      <c r="O2" s="18" t="s">
        <v>165</v>
      </c>
      <c r="P2" s="48" t="s">
        <v>113</v>
      </c>
    </row>
    <row r="3" spans="1:16" ht="120" x14ac:dyDescent="0.25">
      <c r="A3" s="8" t="s">
        <v>18</v>
      </c>
      <c r="B3" s="19" t="s">
        <v>41</v>
      </c>
      <c r="C3" s="20">
        <v>38322</v>
      </c>
      <c r="D3" s="21">
        <v>62361046</v>
      </c>
      <c r="E3" s="51">
        <v>78679430</v>
      </c>
      <c r="F3" s="23" t="s">
        <v>94</v>
      </c>
      <c r="G3" s="24" t="s">
        <v>95</v>
      </c>
      <c r="H3" s="20">
        <v>43090</v>
      </c>
      <c r="I3" s="20">
        <v>43517</v>
      </c>
      <c r="J3" s="25" t="s">
        <v>68</v>
      </c>
      <c r="K3" s="24"/>
      <c r="L3" s="26" t="s">
        <v>124</v>
      </c>
      <c r="M3" s="27" t="s">
        <v>109</v>
      </c>
      <c r="N3" s="11" t="s">
        <v>120</v>
      </c>
      <c r="O3" s="11" t="s">
        <v>139</v>
      </c>
      <c r="P3" s="49" t="s">
        <v>114</v>
      </c>
    </row>
    <row r="4" spans="1:16" ht="120" x14ac:dyDescent="0.25">
      <c r="A4" s="8" t="s">
        <v>18</v>
      </c>
      <c r="B4" s="19" t="s">
        <v>41</v>
      </c>
      <c r="C4" s="20">
        <v>38322</v>
      </c>
      <c r="D4" s="21">
        <v>16048748</v>
      </c>
      <c r="E4" s="52"/>
      <c r="F4" s="23" t="s">
        <v>94</v>
      </c>
      <c r="G4" s="24" t="s">
        <v>95</v>
      </c>
      <c r="H4" s="20">
        <v>43090</v>
      </c>
      <c r="I4" s="20">
        <v>43517</v>
      </c>
      <c r="J4" s="25" t="s">
        <v>68</v>
      </c>
      <c r="K4" s="24"/>
      <c r="L4" s="26" t="s">
        <v>124</v>
      </c>
      <c r="M4" s="27" t="s">
        <v>109</v>
      </c>
      <c r="N4" s="11" t="s">
        <v>120</v>
      </c>
      <c r="O4" s="11" t="s">
        <v>139</v>
      </c>
      <c r="P4" s="49" t="s">
        <v>114</v>
      </c>
    </row>
    <row r="5" spans="1:16" ht="120" x14ac:dyDescent="0.25">
      <c r="A5" s="8" t="s">
        <v>18</v>
      </c>
      <c r="B5" s="19" t="s">
        <v>41</v>
      </c>
      <c r="C5" s="20">
        <v>38292</v>
      </c>
      <c r="D5" s="21">
        <v>23399</v>
      </c>
      <c r="E5" s="52"/>
      <c r="F5" s="23" t="s">
        <v>94</v>
      </c>
      <c r="G5" s="24" t="s">
        <v>95</v>
      </c>
      <c r="H5" s="20">
        <v>43090</v>
      </c>
      <c r="I5" s="20">
        <v>43517</v>
      </c>
      <c r="J5" s="25" t="s">
        <v>68</v>
      </c>
      <c r="K5" s="24"/>
      <c r="L5" s="26" t="s">
        <v>124</v>
      </c>
      <c r="M5" s="27" t="s">
        <v>109</v>
      </c>
      <c r="N5" s="11" t="s">
        <v>120</v>
      </c>
      <c r="O5" s="11" t="s">
        <v>139</v>
      </c>
      <c r="P5" s="49" t="s">
        <v>114</v>
      </c>
    </row>
    <row r="6" spans="1:16" ht="120" x14ac:dyDescent="0.25">
      <c r="A6" s="8" t="s">
        <v>19</v>
      </c>
      <c r="B6" s="19" t="s">
        <v>41</v>
      </c>
      <c r="C6" s="20">
        <v>38292</v>
      </c>
      <c r="D6" s="21">
        <v>246237</v>
      </c>
      <c r="E6" s="52"/>
      <c r="F6" s="23" t="s">
        <v>94</v>
      </c>
      <c r="G6" s="24" t="s">
        <v>95</v>
      </c>
      <c r="H6" s="20">
        <v>43090</v>
      </c>
      <c r="I6" s="20">
        <v>43517</v>
      </c>
      <c r="J6" s="25" t="s">
        <v>68</v>
      </c>
      <c r="K6" s="24"/>
      <c r="L6" s="26" t="s">
        <v>124</v>
      </c>
      <c r="M6" s="27" t="s">
        <v>109</v>
      </c>
      <c r="N6" s="11" t="s">
        <v>120</v>
      </c>
      <c r="O6" s="11" t="s">
        <v>139</v>
      </c>
      <c r="P6" s="49" t="s">
        <v>114</v>
      </c>
    </row>
    <row r="7" spans="1:16" ht="78" customHeight="1" x14ac:dyDescent="0.25">
      <c r="A7" s="9" t="s">
        <v>20</v>
      </c>
      <c r="B7" s="19" t="s">
        <v>42</v>
      </c>
      <c r="C7" s="20">
        <v>41654</v>
      </c>
      <c r="D7" s="21">
        <v>11224970</v>
      </c>
      <c r="E7" s="21">
        <v>11224970</v>
      </c>
      <c r="F7" s="28" t="s">
        <v>69</v>
      </c>
      <c r="G7" s="28" t="s">
        <v>69</v>
      </c>
      <c r="H7" s="28" t="s">
        <v>69</v>
      </c>
      <c r="I7" s="28" t="s">
        <v>69</v>
      </c>
      <c r="J7" s="28" t="s">
        <v>69</v>
      </c>
      <c r="K7" s="29"/>
      <c r="L7" s="35" t="s">
        <v>125</v>
      </c>
      <c r="M7" s="27" t="s">
        <v>90</v>
      </c>
      <c r="N7" s="11" t="s">
        <v>121</v>
      </c>
      <c r="O7" s="44" t="s">
        <v>140</v>
      </c>
      <c r="P7" s="49" t="s">
        <v>114</v>
      </c>
    </row>
    <row r="8" spans="1:16" ht="120" x14ac:dyDescent="0.25">
      <c r="A8" s="8" t="s">
        <v>21</v>
      </c>
      <c r="B8" s="19" t="s">
        <v>92</v>
      </c>
      <c r="C8" s="20">
        <v>40360</v>
      </c>
      <c r="D8" s="21">
        <v>7734185</v>
      </c>
      <c r="E8" s="51">
        <f>SUM(D8:D9)</f>
        <v>7916398</v>
      </c>
      <c r="F8" s="28" t="s">
        <v>69</v>
      </c>
      <c r="G8" s="28" t="s">
        <v>69</v>
      </c>
      <c r="H8" s="28" t="s">
        <v>69</v>
      </c>
      <c r="I8" s="28" t="s">
        <v>69</v>
      </c>
      <c r="J8" s="28" t="s">
        <v>69</v>
      </c>
      <c r="K8" s="31"/>
      <c r="L8" s="32" t="s">
        <v>126</v>
      </c>
      <c r="M8" s="27" t="s">
        <v>109</v>
      </c>
      <c r="N8" s="11" t="s">
        <v>121</v>
      </c>
      <c r="O8" s="11" t="s">
        <v>141</v>
      </c>
      <c r="P8" s="49" t="s">
        <v>114</v>
      </c>
    </row>
    <row r="9" spans="1:16" ht="99.75" customHeight="1" x14ac:dyDescent="0.25">
      <c r="A9" s="8" t="s">
        <v>21</v>
      </c>
      <c r="B9" s="19" t="s">
        <v>43</v>
      </c>
      <c r="C9" s="20" t="s">
        <v>69</v>
      </c>
      <c r="D9" s="21">
        <v>182213</v>
      </c>
      <c r="E9" s="52"/>
      <c r="F9" s="28" t="s">
        <v>69</v>
      </c>
      <c r="G9" s="28" t="s">
        <v>69</v>
      </c>
      <c r="H9" s="28" t="s">
        <v>69</v>
      </c>
      <c r="I9" s="28" t="s">
        <v>69</v>
      </c>
      <c r="J9" s="28" t="s">
        <v>69</v>
      </c>
      <c r="K9" s="31"/>
      <c r="L9" s="32" t="s">
        <v>126</v>
      </c>
      <c r="M9" s="27" t="s">
        <v>109</v>
      </c>
      <c r="N9" s="11" t="s">
        <v>121</v>
      </c>
      <c r="O9" s="11" t="s">
        <v>141</v>
      </c>
      <c r="P9" s="49" t="s">
        <v>114</v>
      </c>
    </row>
    <row r="10" spans="1:16" ht="81.400000000000006" customHeight="1" x14ac:dyDescent="0.25">
      <c r="A10" s="9" t="s">
        <v>22</v>
      </c>
      <c r="B10" s="19" t="s">
        <v>44</v>
      </c>
      <c r="C10" s="20">
        <v>39661</v>
      </c>
      <c r="D10" s="21">
        <v>7084878</v>
      </c>
      <c r="E10" s="21">
        <v>7084878</v>
      </c>
      <c r="F10" s="33" t="s">
        <v>86</v>
      </c>
      <c r="G10" s="34" t="s">
        <v>97</v>
      </c>
      <c r="H10" s="20" t="s">
        <v>69</v>
      </c>
      <c r="I10" s="20">
        <v>42005</v>
      </c>
      <c r="J10" s="25" t="s">
        <v>98</v>
      </c>
      <c r="K10" s="31"/>
      <c r="L10" s="35" t="s">
        <v>127</v>
      </c>
      <c r="M10" s="27" t="s">
        <v>110</v>
      </c>
      <c r="N10" s="11" t="s">
        <v>121</v>
      </c>
      <c r="O10" s="11" t="s">
        <v>143</v>
      </c>
      <c r="P10" s="49" t="s">
        <v>114</v>
      </c>
    </row>
    <row r="11" spans="1:16" ht="78" customHeight="1" x14ac:dyDescent="0.25">
      <c r="A11" s="8" t="s">
        <v>23</v>
      </c>
      <c r="B11" s="19" t="s">
        <v>45</v>
      </c>
      <c r="C11" s="20">
        <v>43435</v>
      </c>
      <c r="D11" s="21">
        <v>6301769</v>
      </c>
      <c r="E11" s="21">
        <v>6301769</v>
      </c>
      <c r="F11" s="28" t="s">
        <v>69</v>
      </c>
      <c r="G11" s="28" t="s">
        <v>69</v>
      </c>
      <c r="H11" s="28" t="s">
        <v>69</v>
      </c>
      <c r="I11" s="28" t="s">
        <v>69</v>
      </c>
      <c r="J11" s="28" t="s">
        <v>69</v>
      </c>
      <c r="K11" s="24"/>
      <c r="L11" s="36" t="s">
        <v>128</v>
      </c>
      <c r="M11" s="27" t="s">
        <v>109</v>
      </c>
      <c r="N11" s="11" t="s">
        <v>122</v>
      </c>
      <c r="O11" s="44" t="s">
        <v>169</v>
      </c>
      <c r="P11" s="49" t="s">
        <v>114</v>
      </c>
    </row>
    <row r="12" spans="1:16" ht="75" x14ac:dyDescent="0.25">
      <c r="A12" s="9" t="s">
        <v>24</v>
      </c>
      <c r="B12" s="37" t="s">
        <v>46</v>
      </c>
      <c r="C12" s="20">
        <v>39264</v>
      </c>
      <c r="D12" s="21">
        <v>12269243</v>
      </c>
      <c r="E12" s="51">
        <f>SUM(D12:D13)</f>
        <v>19743781</v>
      </c>
      <c r="F12" s="28" t="s">
        <v>69</v>
      </c>
      <c r="G12" s="28" t="s">
        <v>69</v>
      </c>
      <c r="H12" s="28" t="s">
        <v>69</v>
      </c>
      <c r="I12" s="28" t="s">
        <v>69</v>
      </c>
      <c r="J12" s="28" t="s">
        <v>69</v>
      </c>
      <c r="K12" s="24"/>
      <c r="L12" s="36" t="s">
        <v>129</v>
      </c>
      <c r="M12" s="27" t="s">
        <v>109</v>
      </c>
      <c r="N12" s="11" t="s">
        <v>121</v>
      </c>
      <c r="O12" s="11" t="s">
        <v>142</v>
      </c>
      <c r="P12" s="49" t="s">
        <v>114</v>
      </c>
    </row>
    <row r="13" spans="1:16" ht="75" x14ac:dyDescent="0.25">
      <c r="A13" s="9" t="s">
        <v>24</v>
      </c>
      <c r="B13" s="37" t="s">
        <v>46</v>
      </c>
      <c r="C13" s="20">
        <v>39264</v>
      </c>
      <c r="D13" s="21">
        <v>7474538</v>
      </c>
      <c r="E13" s="52"/>
      <c r="F13" s="28" t="s">
        <v>69</v>
      </c>
      <c r="G13" s="28" t="s">
        <v>69</v>
      </c>
      <c r="H13" s="28" t="s">
        <v>69</v>
      </c>
      <c r="I13" s="28" t="s">
        <v>69</v>
      </c>
      <c r="J13" s="28" t="s">
        <v>69</v>
      </c>
      <c r="K13" s="24"/>
      <c r="L13" s="36" t="s">
        <v>129</v>
      </c>
      <c r="M13" s="27" t="s">
        <v>109</v>
      </c>
      <c r="N13" s="11" t="s">
        <v>121</v>
      </c>
      <c r="O13" s="11" t="s">
        <v>142</v>
      </c>
      <c r="P13" s="49" t="s">
        <v>114</v>
      </c>
    </row>
    <row r="14" spans="1:16" ht="75" customHeight="1" x14ac:dyDescent="0.25">
      <c r="A14" s="8" t="s">
        <v>25</v>
      </c>
      <c r="B14" s="19" t="s">
        <v>116</v>
      </c>
      <c r="C14" s="38">
        <v>37073</v>
      </c>
      <c r="D14" s="21">
        <v>14475984</v>
      </c>
      <c r="E14" s="21">
        <v>14475984</v>
      </c>
      <c r="F14" s="22">
        <v>24652244</v>
      </c>
      <c r="G14" s="25" t="s">
        <v>99</v>
      </c>
      <c r="H14" s="20">
        <v>41688</v>
      </c>
      <c r="I14" s="39">
        <v>42073</v>
      </c>
      <c r="J14" s="24" t="s">
        <v>101</v>
      </c>
      <c r="K14" s="24"/>
      <c r="L14" s="36" t="s">
        <v>100</v>
      </c>
      <c r="M14" s="27" t="s">
        <v>90</v>
      </c>
      <c r="N14" s="11" t="s">
        <v>121</v>
      </c>
      <c r="O14" s="11" t="s">
        <v>144</v>
      </c>
      <c r="P14" s="49" t="s">
        <v>114</v>
      </c>
    </row>
    <row r="15" spans="1:16" ht="75" x14ac:dyDescent="0.25">
      <c r="A15" s="9" t="s">
        <v>26</v>
      </c>
      <c r="B15" s="19" t="s">
        <v>47</v>
      </c>
      <c r="C15" s="20">
        <v>38443</v>
      </c>
      <c r="D15" s="21">
        <v>22452151</v>
      </c>
      <c r="E15" s="21">
        <v>22452151</v>
      </c>
      <c r="F15" s="28" t="s">
        <v>69</v>
      </c>
      <c r="G15" s="28" t="s">
        <v>69</v>
      </c>
      <c r="H15" s="28" t="s">
        <v>69</v>
      </c>
      <c r="I15" s="28" t="s">
        <v>69</v>
      </c>
      <c r="J15" s="28" t="s">
        <v>69</v>
      </c>
      <c r="K15" s="40"/>
      <c r="L15" s="36" t="s">
        <v>130</v>
      </c>
      <c r="M15" s="27" t="s">
        <v>96</v>
      </c>
      <c r="N15" s="11" t="s">
        <v>121</v>
      </c>
      <c r="O15" s="44" t="s">
        <v>145</v>
      </c>
      <c r="P15" s="49" t="s">
        <v>114</v>
      </c>
    </row>
    <row r="16" spans="1:16" ht="80.25" customHeight="1" x14ac:dyDescent="0.25">
      <c r="A16" s="8" t="s">
        <v>27</v>
      </c>
      <c r="B16" s="19" t="s">
        <v>48</v>
      </c>
      <c r="C16" s="38">
        <v>40360</v>
      </c>
      <c r="D16" s="21">
        <v>5798147</v>
      </c>
      <c r="E16" s="21">
        <v>5798147</v>
      </c>
      <c r="F16" s="28" t="s">
        <v>69</v>
      </c>
      <c r="G16" s="28" t="s">
        <v>69</v>
      </c>
      <c r="H16" s="28" t="s">
        <v>69</v>
      </c>
      <c r="I16" s="28" t="s">
        <v>69</v>
      </c>
      <c r="J16" s="28" t="s">
        <v>69</v>
      </c>
      <c r="K16" s="40"/>
      <c r="L16" s="36" t="s">
        <v>131</v>
      </c>
      <c r="M16" s="27" t="s">
        <v>96</v>
      </c>
      <c r="N16" s="11" t="s">
        <v>121</v>
      </c>
      <c r="O16" s="44" t="s">
        <v>146</v>
      </c>
      <c r="P16" s="49" t="s">
        <v>114</v>
      </c>
    </row>
    <row r="17" spans="1:16" ht="81" customHeight="1" x14ac:dyDescent="0.25">
      <c r="A17" s="9" t="s">
        <v>28</v>
      </c>
      <c r="B17" s="19" t="s">
        <v>49</v>
      </c>
      <c r="C17" s="41">
        <v>41673</v>
      </c>
      <c r="D17" s="21">
        <v>6760000</v>
      </c>
      <c r="E17" s="21">
        <v>6760000</v>
      </c>
      <c r="F17" s="28" t="s">
        <v>69</v>
      </c>
      <c r="G17" s="28" t="s">
        <v>69</v>
      </c>
      <c r="H17" s="28" t="s">
        <v>69</v>
      </c>
      <c r="I17" s="28" t="s">
        <v>69</v>
      </c>
      <c r="J17" s="28" t="s">
        <v>69</v>
      </c>
      <c r="K17" s="40"/>
      <c r="L17" s="36" t="s">
        <v>85</v>
      </c>
      <c r="M17" s="27" t="s">
        <v>96</v>
      </c>
      <c r="N17" s="11" t="s">
        <v>121</v>
      </c>
      <c r="O17" s="45" t="s">
        <v>147</v>
      </c>
      <c r="P17" s="49" t="s">
        <v>114</v>
      </c>
    </row>
    <row r="18" spans="1:16" ht="105" x14ac:dyDescent="0.25">
      <c r="A18" s="8" t="s">
        <v>29</v>
      </c>
      <c r="B18" s="19" t="s">
        <v>50</v>
      </c>
      <c r="C18" s="39">
        <v>39569</v>
      </c>
      <c r="D18" s="21">
        <v>15340520</v>
      </c>
      <c r="E18" s="51">
        <f>SUM(D18:D19)</f>
        <v>18741429</v>
      </c>
      <c r="F18" s="28" t="s">
        <v>69</v>
      </c>
      <c r="G18" s="28" t="s">
        <v>69</v>
      </c>
      <c r="H18" s="28" t="s">
        <v>69</v>
      </c>
      <c r="I18" s="28" t="s">
        <v>69</v>
      </c>
      <c r="J18" s="28" t="s">
        <v>69</v>
      </c>
      <c r="K18" s="40"/>
      <c r="L18" s="36" t="s">
        <v>132</v>
      </c>
      <c r="M18" s="27" t="s">
        <v>90</v>
      </c>
      <c r="N18" s="11" t="s">
        <v>121</v>
      </c>
      <c r="O18" s="11" t="s">
        <v>148</v>
      </c>
      <c r="P18" s="49" t="s">
        <v>114</v>
      </c>
    </row>
    <row r="19" spans="1:16" ht="105" x14ac:dyDescent="0.25">
      <c r="A19" s="8" t="s">
        <v>29</v>
      </c>
      <c r="B19" s="19" t="s">
        <v>50</v>
      </c>
      <c r="C19" s="39">
        <v>39569</v>
      </c>
      <c r="D19" s="21">
        <v>3400909</v>
      </c>
      <c r="E19" s="52"/>
      <c r="F19" s="28" t="s">
        <v>69</v>
      </c>
      <c r="G19" s="28" t="s">
        <v>69</v>
      </c>
      <c r="H19" s="28" t="s">
        <v>69</v>
      </c>
      <c r="I19" s="28" t="s">
        <v>69</v>
      </c>
      <c r="J19" s="28" t="s">
        <v>69</v>
      </c>
      <c r="K19" s="40"/>
      <c r="L19" s="36" t="s">
        <v>132</v>
      </c>
      <c r="M19" s="27" t="s">
        <v>90</v>
      </c>
      <c r="N19" s="11" t="s">
        <v>121</v>
      </c>
      <c r="O19" s="11" t="s">
        <v>148</v>
      </c>
      <c r="P19" s="49" t="s">
        <v>114</v>
      </c>
    </row>
    <row r="20" spans="1:16" ht="75" x14ac:dyDescent="0.25">
      <c r="A20" s="9" t="s">
        <v>30</v>
      </c>
      <c r="B20" s="42" t="s">
        <v>51</v>
      </c>
      <c r="C20" s="38">
        <v>36192</v>
      </c>
      <c r="D20" s="21">
        <v>16403588</v>
      </c>
      <c r="E20" s="21">
        <v>16403588</v>
      </c>
      <c r="F20" s="28" t="s">
        <v>69</v>
      </c>
      <c r="G20" s="28" t="s">
        <v>69</v>
      </c>
      <c r="H20" s="28" t="s">
        <v>69</v>
      </c>
      <c r="I20" s="28" t="s">
        <v>69</v>
      </c>
      <c r="J20" s="28" t="s">
        <v>69</v>
      </c>
      <c r="K20" s="40"/>
      <c r="L20" s="35" t="s">
        <v>123</v>
      </c>
      <c r="M20" s="27" t="s">
        <v>109</v>
      </c>
      <c r="N20" s="11" t="s">
        <v>121</v>
      </c>
      <c r="O20" s="11" t="s">
        <v>149</v>
      </c>
      <c r="P20" s="49" t="s">
        <v>114</v>
      </c>
    </row>
    <row r="21" spans="1:16" ht="79.349999999999994" customHeight="1" x14ac:dyDescent="0.25">
      <c r="A21" s="8" t="s">
        <v>31</v>
      </c>
      <c r="B21" s="19" t="s">
        <v>52</v>
      </c>
      <c r="C21" s="20">
        <v>40179</v>
      </c>
      <c r="D21" s="21">
        <v>272520</v>
      </c>
      <c r="E21" s="51">
        <f>SUM(D21:D26)</f>
        <v>8313278</v>
      </c>
      <c r="F21" s="28" t="s">
        <v>69</v>
      </c>
      <c r="G21" s="28" t="s">
        <v>69</v>
      </c>
      <c r="H21" s="28" t="s">
        <v>69</v>
      </c>
      <c r="I21" s="28" t="s">
        <v>69</v>
      </c>
      <c r="J21" s="28" t="s">
        <v>69</v>
      </c>
      <c r="K21" s="40"/>
      <c r="L21" s="30" t="s">
        <v>69</v>
      </c>
      <c r="M21" s="27" t="s">
        <v>96</v>
      </c>
      <c r="N21" s="11" t="s">
        <v>121</v>
      </c>
      <c r="O21" s="11" t="s">
        <v>150</v>
      </c>
      <c r="P21" s="49" t="s">
        <v>114</v>
      </c>
    </row>
    <row r="22" spans="1:16" ht="81" customHeight="1" x14ac:dyDescent="0.25">
      <c r="A22" s="8" t="s">
        <v>32</v>
      </c>
      <c r="B22" s="19" t="s">
        <v>52</v>
      </c>
      <c r="C22" s="20">
        <v>40179</v>
      </c>
      <c r="D22" s="21">
        <v>78861</v>
      </c>
      <c r="E22" s="52"/>
      <c r="F22" s="28" t="s">
        <v>69</v>
      </c>
      <c r="G22" s="28" t="s">
        <v>69</v>
      </c>
      <c r="H22" s="28" t="s">
        <v>69</v>
      </c>
      <c r="I22" s="28" t="s">
        <v>69</v>
      </c>
      <c r="J22" s="28" t="s">
        <v>69</v>
      </c>
      <c r="K22" s="40"/>
      <c r="L22" s="30" t="s">
        <v>69</v>
      </c>
      <c r="M22" s="27" t="s">
        <v>96</v>
      </c>
      <c r="N22" s="11" t="s">
        <v>121</v>
      </c>
      <c r="O22" s="11" t="s">
        <v>150</v>
      </c>
      <c r="P22" s="49" t="s">
        <v>114</v>
      </c>
    </row>
    <row r="23" spans="1:16" ht="84.4" customHeight="1" x14ac:dyDescent="0.25">
      <c r="A23" s="8" t="s">
        <v>32</v>
      </c>
      <c r="B23" s="19" t="s">
        <v>52</v>
      </c>
      <c r="C23" s="20">
        <v>40179</v>
      </c>
      <c r="D23" s="21">
        <v>23446</v>
      </c>
      <c r="E23" s="52"/>
      <c r="F23" s="28" t="s">
        <v>69</v>
      </c>
      <c r="G23" s="28" t="s">
        <v>69</v>
      </c>
      <c r="H23" s="28" t="s">
        <v>69</v>
      </c>
      <c r="I23" s="28" t="s">
        <v>69</v>
      </c>
      <c r="J23" s="28" t="s">
        <v>69</v>
      </c>
      <c r="K23" s="40"/>
      <c r="L23" s="30" t="s">
        <v>69</v>
      </c>
      <c r="M23" s="27" t="s">
        <v>96</v>
      </c>
      <c r="N23" s="11" t="s">
        <v>121</v>
      </c>
      <c r="O23" s="11" t="s">
        <v>150</v>
      </c>
      <c r="P23" s="49" t="s">
        <v>114</v>
      </c>
    </row>
    <row r="24" spans="1:16" ht="66" customHeight="1" x14ac:dyDescent="0.25">
      <c r="A24" s="8" t="s">
        <v>32</v>
      </c>
      <c r="B24" s="19" t="s">
        <v>52</v>
      </c>
      <c r="C24" s="20">
        <v>40179</v>
      </c>
      <c r="D24" s="21">
        <v>6563778</v>
      </c>
      <c r="E24" s="52"/>
      <c r="F24" s="28" t="s">
        <v>69</v>
      </c>
      <c r="G24" s="28" t="s">
        <v>69</v>
      </c>
      <c r="H24" s="28" t="s">
        <v>69</v>
      </c>
      <c r="I24" s="28" t="s">
        <v>69</v>
      </c>
      <c r="J24" s="28" t="s">
        <v>69</v>
      </c>
      <c r="K24" s="40"/>
      <c r="L24" s="30" t="s">
        <v>69</v>
      </c>
      <c r="M24" s="27" t="s">
        <v>96</v>
      </c>
      <c r="N24" s="11" t="s">
        <v>121</v>
      </c>
      <c r="O24" s="11" t="s">
        <v>150</v>
      </c>
      <c r="P24" s="49" t="s">
        <v>114</v>
      </c>
    </row>
    <row r="25" spans="1:16" ht="74.099999999999994" customHeight="1" x14ac:dyDescent="0.25">
      <c r="A25" s="8" t="s">
        <v>32</v>
      </c>
      <c r="B25" s="19" t="s">
        <v>52</v>
      </c>
      <c r="C25" s="20">
        <v>40179</v>
      </c>
      <c r="D25" s="21">
        <v>861138</v>
      </c>
      <c r="E25" s="52"/>
      <c r="F25" s="28" t="s">
        <v>69</v>
      </c>
      <c r="G25" s="28" t="s">
        <v>69</v>
      </c>
      <c r="H25" s="28" t="s">
        <v>69</v>
      </c>
      <c r="I25" s="28" t="s">
        <v>69</v>
      </c>
      <c r="J25" s="28" t="s">
        <v>69</v>
      </c>
      <c r="K25" s="40"/>
      <c r="L25" s="30" t="s">
        <v>69</v>
      </c>
      <c r="M25" s="27" t="s">
        <v>96</v>
      </c>
      <c r="N25" s="11" t="s">
        <v>121</v>
      </c>
      <c r="O25" s="11" t="s">
        <v>150</v>
      </c>
      <c r="P25" s="49" t="s">
        <v>114</v>
      </c>
    </row>
    <row r="26" spans="1:16" ht="75" x14ac:dyDescent="0.25">
      <c r="A26" s="8" t="s">
        <v>32</v>
      </c>
      <c r="B26" s="19" t="s">
        <v>52</v>
      </c>
      <c r="C26" s="20">
        <v>40179</v>
      </c>
      <c r="D26" s="21">
        <v>513535</v>
      </c>
      <c r="E26" s="52"/>
      <c r="F26" s="28" t="s">
        <v>69</v>
      </c>
      <c r="G26" s="28" t="s">
        <v>69</v>
      </c>
      <c r="H26" s="28" t="s">
        <v>69</v>
      </c>
      <c r="I26" s="28" t="s">
        <v>69</v>
      </c>
      <c r="J26" s="28" t="s">
        <v>69</v>
      </c>
      <c r="K26" s="40"/>
      <c r="L26" s="30" t="s">
        <v>69</v>
      </c>
      <c r="M26" s="27" t="s">
        <v>96</v>
      </c>
      <c r="N26" s="11" t="s">
        <v>121</v>
      </c>
      <c r="O26" s="11" t="s">
        <v>150</v>
      </c>
      <c r="P26" s="49" t="s">
        <v>114</v>
      </c>
    </row>
    <row r="27" spans="1:16" ht="75" x14ac:dyDescent="0.25">
      <c r="A27" s="9" t="s">
        <v>33</v>
      </c>
      <c r="B27" s="19" t="s">
        <v>53</v>
      </c>
      <c r="C27" s="38">
        <v>40452</v>
      </c>
      <c r="D27" s="21">
        <v>6615540</v>
      </c>
      <c r="E27" s="21">
        <v>6615540</v>
      </c>
      <c r="F27" s="28" t="s">
        <v>69</v>
      </c>
      <c r="G27" s="28" t="s">
        <v>69</v>
      </c>
      <c r="H27" s="28" t="s">
        <v>69</v>
      </c>
      <c r="I27" s="28" t="s">
        <v>69</v>
      </c>
      <c r="J27" s="28" t="s">
        <v>69</v>
      </c>
      <c r="K27" s="40"/>
      <c r="L27" s="30" t="s">
        <v>69</v>
      </c>
      <c r="M27" s="27" t="s">
        <v>96</v>
      </c>
      <c r="N27" s="11" t="s">
        <v>121</v>
      </c>
      <c r="O27" s="46" t="s">
        <v>151</v>
      </c>
      <c r="P27" s="49" t="s">
        <v>114</v>
      </c>
    </row>
    <row r="28" spans="1:16" ht="90.4" customHeight="1" x14ac:dyDescent="0.25">
      <c r="A28" s="8" t="s">
        <v>34</v>
      </c>
      <c r="B28" s="19" t="s">
        <v>54</v>
      </c>
      <c r="C28" s="20">
        <v>39995</v>
      </c>
      <c r="D28" s="21">
        <v>10936776</v>
      </c>
      <c r="E28" s="51">
        <f>SUM(D28:D29)</f>
        <v>12919276</v>
      </c>
      <c r="F28" s="28" t="s">
        <v>69</v>
      </c>
      <c r="G28" s="28" t="s">
        <v>69</v>
      </c>
      <c r="H28" s="28" t="s">
        <v>69</v>
      </c>
      <c r="I28" s="28" t="s">
        <v>69</v>
      </c>
      <c r="J28" s="28" t="s">
        <v>69</v>
      </c>
      <c r="K28" s="40"/>
      <c r="L28" s="30" t="s">
        <v>69</v>
      </c>
      <c r="M28" s="27" t="s">
        <v>96</v>
      </c>
      <c r="N28" s="11" t="s">
        <v>121</v>
      </c>
      <c r="O28" s="11" t="s">
        <v>152</v>
      </c>
      <c r="P28" s="49" t="s">
        <v>114</v>
      </c>
    </row>
    <row r="29" spans="1:16" ht="105" x14ac:dyDescent="0.25">
      <c r="A29" s="8" t="s">
        <v>34</v>
      </c>
      <c r="B29" s="19" t="s">
        <v>55</v>
      </c>
      <c r="C29" s="28" t="s">
        <v>69</v>
      </c>
      <c r="D29" s="21">
        <v>1982500</v>
      </c>
      <c r="E29" s="52"/>
      <c r="F29" s="28" t="s">
        <v>69</v>
      </c>
      <c r="G29" s="28" t="s">
        <v>69</v>
      </c>
      <c r="H29" s="28" t="s">
        <v>69</v>
      </c>
      <c r="I29" s="28" t="s">
        <v>69</v>
      </c>
      <c r="J29" s="28" t="s">
        <v>69</v>
      </c>
      <c r="K29" s="40"/>
      <c r="L29" s="30" t="s">
        <v>69</v>
      </c>
      <c r="M29" s="27" t="s">
        <v>96</v>
      </c>
      <c r="N29" s="11" t="s">
        <v>121</v>
      </c>
      <c r="O29" s="11" t="s">
        <v>152</v>
      </c>
      <c r="P29" s="49" t="s">
        <v>114</v>
      </c>
    </row>
    <row r="30" spans="1:16" ht="105" x14ac:dyDescent="0.25">
      <c r="A30" s="9" t="s">
        <v>35</v>
      </c>
      <c r="B30" s="19" t="s">
        <v>56</v>
      </c>
      <c r="C30" s="38">
        <v>37742</v>
      </c>
      <c r="D30" s="21">
        <v>14982258</v>
      </c>
      <c r="E30" s="21">
        <v>14982258</v>
      </c>
      <c r="F30" s="25" t="s">
        <v>72</v>
      </c>
      <c r="G30" s="25" t="s">
        <v>73</v>
      </c>
      <c r="H30" s="25">
        <v>2007</v>
      </c>
      <c r="I30" s="28" t="s">
        <v>69</v>
      </c>
      <c r="J30" s="28" t="s">
        <v>69</v>
      </c>
      <c r="K30" s="40"/>
      <c r="L30" s="36" t="s">
        <v>102</v>
      </c>
      <c r="M30" s="27" t="s">
        <v>109</v>
      </c>
      <c r="N30" s="11" t="s">
        <v>120</v>
      </c>
      <c r="O30" s="46" t="s">
        <v>167</v>
      </c>
      <c r="P30" s="49" t="s">
        <v>114</v>
      </c>
    </row>
    <row r="31" spans="1:16" ht="120" x14ac:dyDescent="0.25">
      <c r="A31" s="8" t="s">
        <v>36</v>
      </c>
      <c r="B31" s="19" t="s">
        <v>117</v>
      </c>
      <c r="C31" s="28" t="s">
        <v>69</v>
      </c>
      <c r="D31" s="21">
        <v>7029938</v>
      </c>
      <c r="E31" s="21">
        <v>7029938</v>
      </c>
      <c r="F31" s="24" t="s">
        <v>74</v>
      </c>
      <c r="G31" s="24" t="s">
        <v>75</v>
      </c>
      <c r="H31" s="20">
        <v>41529</v>
      </c>
      <c r="I31" s="28" t="s">
        <v>69</v>
      </c>
      <c r="J31" s="24" t="s">
        <v>76</v>
      </c>
      <c r="K31" s="40"/>
      <c r="L31" s="36" t="s">
        <v>133</v>
      </c>
      <c r="M31" s="27" t="s">
        <v>91</v>
      </c>
      <c r="N31" s="11" t="s">
        <v>121</v>
      </c>
      <c r="O31" s="44" t="s">
        <v>166</v>
      </c>
      <c r="P31" s="49" t="s">
        <v>114</v>
      </c>
    </row>
    <row r="32" spans="1:16" ht="181.35" customHeight="1" x14ac:dyDescent="0.25">
      <c r="A32" s="9" t="s">
        <v>37</v>
      </c>
      <c r="B32" s="19" t="s">
        <v>57</v>
      </c>
      <c r="C32" s="20">
        <v>38412</v>
      </c>
      <c r="D32" s="21">
        <v>10687953</v>
      </c>
      <c r="E32" s="51">
        <f>SUM(D32:D33)</f>
        <v>14287476</v>
      </c>
      <c r="F32" s="28" t="s">
        <v>69</v>
      </c>
      <c r="G32" s="28" t="s">
        <v>69</v>
      </c>
      <c r="H32" s="28" t="s">
        <v>69</v>
      </c>
      <c r="I32" s="28" t="s">
        <v>69</v>
      </c>
      <c r="J32" s="28" t="s">
        <v>69</v>
      </c>
      <c r="K32" s="40"/>
      <c r="L32" s="36" t="s">
        <v>134</v>
      </c>
      <c r="M32" s="27" t="s">
        <v>91</v>
      </c>
      <c r="N32" s="11" t="s">
        <v>111</v>
      </c>
      <c r="O32" s="44" t="s">
        <v>153</v>
      </c>
      <c r="P32" s="49" t="s">
        <v>114</v>
      </c>
    </row>
    <row r="33" spans="1:16" ht="179.1" customHeight="1" x14ac:dyDescent="0.25">
      <c r="A33" s="9" t="s">
        <v>38</v>
      </c>
      <c r="B33" s="19" t="s">
        <v>57</v>
      </c>
      <c r="C33" s="20">
        <v>38412</v>
      </c>
      <c r="D33" s="21">
        <v>3599523</v>
      </c>
      <c r="E33" s="52"/>
      <c r="F33" s="28" t="s">
        <v>69</v>
      </c>
      <c r="G33" s="28" t="s">
        <v>69</v>
      </c>
      <c r="H33" s="28" t="s">
        <v>69</v>
      </c>
      <c r="I33" s="28" t="s">
        <v>69</v>
      </c>
      <c r="J33" s="28" t="s">
        <v>69</v>
      </c>
      <c r="K33" s="40"/>
      <c r="L33" s="36" t="s">
        <v>134</v>
      </c>
      <c r="M33" s="27" t="s">
        <v>91</v>
      </c>
      <c r="N33" s="11" t="s">
        <v>121</v>
      </c>
      <c r="O33" s="44" t="s">
        <v>153</v>
      </c>
      <c r="P33" s="49" t="s">
        <v>114</v>
      </c>
    </row>
    <row r="34" spans="1:16" ht="75" x14ac:dyDescent="0.25">
      <c r="A34" s="8" t="s">
        <v>39</v>
      </c>
      <c r="B34" s="19" t="s">
        <v>58</v>
      </c>
      <c r="C34" s="38">
        <v>41306</v>
      </c>
      <c r="D34" s="21">
        <v>6449831</v>
      </c>
      <c r="E34" s="21">
        <v>6449831</v>
      </c>
      <c r="F34" s="28" t="s">
        <v>69</v>
      </c>
      <c r="G34" s="28" t="s">
        <v>69</v>
      </c>
      <c r="H34" s="28" t="s">
        <v>69</v>
      </c>
      <c r="I34" s="28" t="s">
        <v>69</v>
      </c>
      <c r="J34" s="28" t="s">
        <v>69</v>
      </c>
      <c r="K34" s="40"/>
      <c r="L34" s="36" t="s">
        <v>103</v>
      </c>
      <c r="M34" s="27" t="s">
        <v>109</v>
      </c>
      <c r="N34" s="11" t="s">
        <v>121</v>
      </c>
      <c r="O34" s="11" t="s">
        <v>154</v>
      </c>
      <c r="P34" s="49" t="s">
        <v>114</v>
      </c>
    </row>
    <row r="35" spans="1:16" ht="105" x14ac:dyDescent="0.25">
      <c r="A35" s="9" t="s">
        <v>40</v>
      </c>
      <c r="B35" s="19" t="s">
        <v>49</v>
      </c>
      <c r="C35" s="41">
        <v>40756</v>
      </c>
      <c r="D35" s="21">
        <v>5296908</v>
      </c>
      <c r="E35" s="21">
        <v>5296908</v>
      </c>
      <c r="F35" s="24" t="s">
        <v>78</v>
      </c>
      <c r="G35" s="24" t="s">
        <v>79</v>
      </c>
      <c r="H35" s="24">
        <v>2013</v>
      </c>
      <c r="I35" s="20">
        <v>41580</v>
      </c>
      <c r="J35" s="24" t="s">
        <v>77</v>
      </c>
      <c r="K35" s="40"/>
      <c r="L35" s="35" t="s">
        <v>135</v>
      </c>
      <c r="M35" s="27" t="s">
        <v>136</v>
      </c>
      <c r="N35" s="11" t="s">
        <v>121</v>
      </c>
      <c r="O35" s="44" t="s">
        <v>155</v>
      </c>
      <c r="P35" s="49" t="s">
        <v>114</v>
      </c>
    </row>
    <row r="36" spans="1:16" ht="134.65" customHeight="1" x14ac:dyDescent="0.25">
      <c r="A36" s="8" t="s">
        <v>8</v>
      </c>
      <c r="B36" s="19" t="s">
        <v>59</v>
      </c>
      <c r="C36" s="41">
        <v>36495</v>
      </c>
      <c r="D36" s="21">
        <v>9366319</v>
      </c>
      <c r="E36" s="21">
        <v>9366319</v>
      </c>
      <c r="F36" s="28" t="s">
        <v>69</v>
      </c>
      <c r="G36" s="28" t="s">
        <v>69</v>
      </c>
      <c r="H36" s="28" t="s">
        <v>69</v>
      </c>
      <c r="I36" s="28" t="s">
        <v>69</v>
      </c>
      <c r="J36" s="28" t="s">
        <v>69</v>
      </c>
      <c r="K36" s="40"/>
      <c r="L36" s="36" t="s">
        <v>104</v>
      </c>
      <c r="M36" s="27" t="s">
        <v>91</v>
      </c>
      <c r="N36" s="11" t="s">
        <v>121</v>
      </c>
      <c r="O36" s="11" t="s">
        <v>156</v>
      </c>
      <c r="P36" s="49" t="s">
        <v>114</v>
      </c>
    </row>
    <row r="37" spans="1:16" ht="81" customHeight="1" x14ac:dyDescent="0.25">
      <c r="A37" s="9" t="s">
        <v>9</v>
      </c>
      <c r="B37" s="19" t="s">
        <v>118</v>
      </c>
      <c r="C37" s="20">
        <v>39417</v>
      </c>
      <c r="D37" s="21">
        <v>6468020</v>
      </c>
      <c r="E37" s="21">
        <v>6468020</v>
      </c>
      <c r="F37" s="28" t="s">
        <v>69</v>
      </c>
      <c r="G37" s="28" t="s">
        <v>69</v>
      </c>
      <c r="H37" s="28" t="s">
        <v>69</v>
      </c>
      <c r="I37" s="28" t="s">
        <v>69</v>
      </c>
      <c r="J37" s="28" t="s">
        <v>69</v>
      </c>
      <c r="K37" s="40"/>
      <c r="L37" s="30" t="s">
        <v>69</v>
      </c>
      <c r="M37" s="27" t="s">
        <v>96</v>
      </c>
      <c r="N37" s="11" t="s">
        <v>121</v>
      </c>
      <c r="O37" s="44" t="s">
        <v>157</v>
      </c>
      <c r="P37" s="49" t="s">
        <v>114</v>
      </c>
    </row>
    <row r="38" spans="1:16" ht="89.1" customHeight="1" x14ac:dyDescent="0.25">
      <c r="A38" s="8" t="s">
        <v>10</v>
      </c>
      <c r="B38" s="19" t="s">
        <v>93</v>
      </c>
      <c r="C38" s="20">
        <v>39873</v>
      </c>
      <c r="D38" s="21">
        <v>9883644</v>
      </c>
      <c r="E38" s="21">
        <v>9883644</v>
      </c>
      <c r="F38" s="28">
        <v>1066314</v>
      </c>
      <c r="G38" s="28" t="s">
        <v>69</v>
      </c>
      <c r="H38" s="28" t="s">
        <v>69</v>
      </c>
      <c r="I38" s="28" t="s">
        <v>69</v>
      </c>
      <c r="J38" s="24" t="s">
        <v>81</v>
      </c>
      <c r="K38" s="24"/>
      <c r="L38" s="35" t="s">
        <v>137</v>
      </c>
      <c r="M38" s="27" t="s">
        <v>136</v>
      </c>
      <c r="N38" s="11" t="s">
        <v>121</v>
      </c>
      <c r="O38" s="11" t="s">
        <v>158</v>
      </c>
      <c r="P38" s="49" t="s">
        <v>114</v>
      </c>
    </row>
    <row r="39" spans="1:16" ht="84.4" customHeight="1" x14ac:dyDescent="0.25">
      <c r="A39" s="9" t="s">
        <v>11</v>
      </c>
      <c r="B39" s="19" t="s">
        <v>119</v>
      </c>
      <c r="C39" s="20">
        <v>40483</v>
      </c>
      <c r="D39" s="21">
        <v>25999340</v>
      </c>
      <c r="E39" s="51">
        <f>SUM(D39:D40)</f>
        <v>40243058</v>
      </c>
      <c r="F39" s="28" t="s">
        <v>69</v>
      </c>
      <c r="G39" s="28" t="s">
        <v>69</v>
      </c>
      <c r="H39" s="28" t="s">
        <v>69</v>
      </c>
      <c r="I39" s="28" t="s">
        <v>69</v>
      </c>
      <c r="J39" s="28" t="s">
        <v>69</v>
      </c>
      <c r="K39" s="40"/>
      <c r="L39" s="30" t="s">
        <v>69</v>
      </c>
      <c r="M39" s="27" t="s">
        <v>96</v>
      </c>
      <c r="N39" s="11" t="s">
        <v>121</v>
      </c>
      <c r="O39" s="44" t="s">
        <v>159</v>
      </c>
      <c r="P39" s="49" t="s">
        <v>114</v>
      </c>
    </row>
    <row r="40" spans="1:16" ht="81.400000000000006" customHeight="1" x14ac:dyDescent="0.25">
      <c r="A40" s="9" t="s">
        <v>11</v>
      </c>
      <c r="B40" s="19" t="s">
        <v>60</v>
      </c>
      <c r="C40" s="20">
        <v>40483</v>
      </c>
      <c r="D40" s="21">
        <v>14243718</v>
      </c>
      <c r="E40" s="52"/>
      <c r="F40" s="28" t="s">
        <v>69</v>
      </c>
      <c r="G40" s="28" t="s">
        <v>69</v>
      </c>
      <c r="H40" s="28" t="s">
        <v>69</v>
      </c>
      <c r="I40" s="28" t="s">
        <v>69</v>
      </c>
      <c r="J40" s="28" t="s">
        <v>69</v>
      </c>
      <c r="K40" s="40"/>
      <c r="L40" s="30" t="s">
        <v>69</v>
      </c>
      <c r="M40" s="27" t="s">
        <v>96</v>
      </c>
      <c r="N40" s="11" t="s">
        <v>121</v>
      </c>
      <c r="O40" s="44" t="s">
        <v>159</v>
      </c>
      <c r="P40" s="49" t="s">
        <v>114</v>
      </c>
    </row>
    <row r="41" spans="1:16" ht="84" customHeight="1" x14ac:dyDescent="0.25">
      <c r="A41" s="8" t="s">
        <v>12</v>
      </c>
      <c r="B41" s="19" t="s">
        <v>61</v>
      </c>
      <c r="C41" s="20">
        <v>38292</v>
      </c>
      <c r="D41" s="21">
        <v>4187390</v>
      </c>
      <c r="E41" s="51">
        <f>SUM(D41:D43)</f>
        <v>6641900</v>
      </c>
      <c r="F41" s="24" t="s">
        <v>82</v>
      </c>
      <c r="G41" s="24" t="s">
        <v>105</v>
      </c>
      <c r="H41" s="24">
        <v>2015</v>
      </c>
      <c r="I41" s="20">
        <v>42110</v>
      </c>
      <c r="J41" s="24" t="s">
        <v>83</v>
      </c>
      <c r="K41" s="24"/>
      <c r="L41" s="35" t="s">
        <v>138</v>
      </c>
      <c r="M41" s="27" t="s">
        <v>110</v>
      </c>
      <c r="N41" s="11" t="s">
        <v>121</v>
      </c>
      <c r="O41" s="11" t="s">
        <v>168</v>
      </c>
      <c r="P41" s="49" t="s">
        <v>114</v>
      </c>
    </row>
    <row r="42" spans="1:16" ht="78" customHeight="1" x14ac:dyDescent="0.25">
      <c r="A42" s="8" t="s">
        <v>12</v>
      </c>
      <c r="B42" s="19" t="s">
        <v>61</v>
      </c>
      <c r="C42" s="20">
        <v>38292</v>
      </c>
      <c r="D42" s="21">
        <v>1696370</v>
      </c>
      <c r="E42" s="52"/>
      <c r="F42" s="24" t="s">
        <v>82</v>
      </c>
      <c r="G42" s="24" t="s">
        <v>105</v>
      </c>
      <c r="H42" s="24">
        <v>2015</v>
      </c>
      <c r="I42" s="20">
        <v>42110</v>
      </c>
      <c r="J42" s="24" t="s">
        <v>83</v>
      </c>
      <c r="K42" s="24"/>
      <c r="L42" s="35" t="s">
        <v>138</v>
      </c>
      <c r="M42" s="27" t="s">
        <v>110</v>
      </c>
      <c r="N42" s="11" t="s">
        <v>121</v>
      </c>
      <c r="O42" s="11" t="s">
        <v>168</v>
      </c>
      <c r="P42" s="49" t="s">
        <v>114</v>
      </c>
    </row>
    <row r="43" spans="1:16" ht="74.099999999999994" customHeight="1" x14ac:dyDescent="0.25">
      <c r="A43" s="8" t="s">
        <v>12</v>
      </c>
      <c r="B43" s="19" t="s">
        <v>61</v>
      </c>
      <c r="C43" s="20">
        <v>38292</v>
      </c>
      <c r="D43" s="21">
        <v>758140</v>
      </c>
      <c r="E43" s="52"/>
      <c r="F43" s="24" t="s">
        <v>82</v>
      </c>
      <c r="G43" s="24" t="s">
        <v>105</v>
      </c>
      <c r="H43" s="24">
        <v>2015</v>
      </c>
      <c r="I43" s="20">
        <v>42110</v>
      </c>
      <c r="J43" s="24" t="s">
        <v>83</v>
      </c>
      <c r="K43" s="24"/>
      <c r="L43" s="35" t="s">
        <v>138</v>
      </c>
      <c r="M43" s="27" t="s">
        <v>110</v>
      </c>
      <c r="N43" s="11" t="s">
        <v>121</v>
      </c>
      <c r="O43" s="11" t="s">
        <v>168</v>
      </c>
      <c r="P43" s="49" t="s">
        <v>114</v>
      </c>
    </row>
    <row r="44" spans="1:16" ht="83.1" customHeight="1" x14ac:dyDescent="0.25">
      <c r="A44" s="9" t="s">
        <v>13</v>
      </c>
      <c r="B44" s="19" t="s">
        <v>62</v>
      </c>
      <c r="C44" s="38">
        <v>38504</v>
      </c>
      <c r="D44" s="21">
        <v>9307611</v>
      </c>
      <c r="E44" s="21">
        <v>9307611</v>
      </c>
      <c r="F44" s="28" t="s">
        <v>69</v>
      </c>
      <c r="G44" s="28" t="s">
        <v>69</v>
      </c>
      <c r="H44" s="28" t="s">
        <v>69</v>
      </c>
      <c r="I44" s="20">
        <v>40791</v>
      </c>
      <c r="J44" s="24" t="s">
        <v>84</v>
      </c>
      <c r="K44" s="40"/>
      <c r="L44" s="36" t="s">
        <v>106</v>
      </c>
      <c r="M44" s="27" t="s">
        <v>90</v>
      </c>
      <c r="N44" s="11" t="s">
        <v>121</v>
      </c>
      <c r="O44" s="44" t="s">
        <v>160</v>
      </c>
      <c r="P44" s="49" t="s">
        <v>114</v>
      </c>
    </row>
    <row r="45" spans="1:16" ht="97.35" customHeight="1" x14ac:dyDescent="0.25">
      <c r="A45" s="8" t="s">
        <v>14</v>
      </c>
      <c r="B45" s="19" t="s">
        <v>63</v>
      </c>
      <c r="C45" s="41">
        <v>42887</v>
      </c>
      <c r="D45" s="21">
        <v>4875354</v>
      </c>
      <c r="E45" s="51">
        <f>SUM(D45:D46)</f>
        <v>7577758</v>
      </c>
      <c r="F45" s="28" t="s">
        <v>69</v>
      </c>
      <c r="G45" s="28" t="s">
        <v>69</v>
      </c>
      <c r="H45" s="28" t="s">
        <v>69</v>
      </c>
      <c r="I45" s="28" t="s">
        <v>69</v>
      </c>
      <c r="J45" s="28" t="s">
        <v>69</v>
      </c>
      <c r="K45" s="40"/>
      <c r="L45" s="36" t="s">
        <v>107</v>
      </c>
      <c r="M45" s="27" t="s">
        <v>109</v>
      </c>
      <c r="N45" s="11" t="s">
        <v>121</v>
      </c>
      <c r="O45" s="44" t="s">
        <v>161</v>
      </c>
      <c r="P45" s="49" t="s">
        <v>114</v>
      </c>
    </row>
    <row r="46" spans="1:16" ht="98.1" customHeight="1" x14ac:dyDescent="0.25">
      <c r="A46" s="8" t="s">
        <v>14</v>
      </c>
      <c r="B46" s="19" t="s">
        <v>64</v>
      </c>
      <c r="C46" s="41">
        <v>42948</v>
      </c>
      <c r="D46" s="21">
        <v>2702404</v>
      </c>
      <c r="E46" s="52"/>
      <c r="F46" s="28" t="s">
        <v>69</v>
      </c>
      <c r="G46" s="28" t="s">
        <v>69</v>
      </c>
      <c r="H46" s="28" t="s">
        <v>69</v>
      </c>
      <c r="I46" s="28" t="s">
        <v>69</v>
      </c>
      <c r="J46" s="28" t="s">
        <v>69</v>
      </c>
      <c r="K46" s="40"/>
      <c r="L46" s="36" t="s">
        <v>107</v>
      </c>
      <c r="M46" s="27" t="s">
        <v>109</v>
      </c>
      <c r="N46" s="11" t="s">
        <v>121</v>
      </c>
      <c r="O46" s="44" t="s">
        <v>161</v>
      </c>
      <c r="P46" s="49" t="s">
        <v>114</v>
      </c>
    </row>
    <row r="47" spans="1:16" ht="94.7" customHeight="1" x14ac:dyDescent="0.25">
      <c r="A47" s="9" t="s">
        <v>15</v>
      </c>
      <c r="B47" s="19" t="s">
        <v>65</v>
      </c>
      <c r="C47" s="41">
        <v>38718</v>
      </c>
      <c r="D47" s="21">
        <v>7064837</v>
      </c>
      <c r="E47" s="51">
        <f>SUM(D47:D48)</f>
        <v>8884004</v>
      </c>
      <c r="F47" s="28" t="s">
        <v>69</v>
      </c>
      <c r="G47" s="28" t="s">
        <v>69</v>
      </c>
      <c r="H47" s="28" t="s">
        <v>69</v>
      </c>
      <c r="I47" s="28" t="s">
        <v>69</v>
      </c>
      <c r="J47" s="28" t="s">
        <v>69</v>
      </c>
      <c r="K47" s="40"/>
      <c r="L47" s="36" t="s">
        <v>108</v>
      </c>
      <c r="M47" s="27" t="s">
        <v>96</v>
      </c>
      <c r="N47" s="11" t="s">
        <v>121</v>
      </c>
      <c r="O47" s="11" t="s">
        <v>162</v>
      </c>
      <c r="P47" s="49" t="s">
        <v>114</v>
      </c>
    </row>
    <row r="48" spans="1:16" ht="93.4" customHeight="1" x14ac:dyDescent="0.25">
      <c r="A48" s="9" t="s">
        <v>15</v>
      </c>
      <c r="B48" s="19" t="s">
        <v>65</v>
      </c>
      <c r="C48" s="41">
        <v>38718</v>
      </c>
      <c r="D48" s="21">
        <v>1819167</v>
      </c>
      <c r="E48" s="52"/>
      <c r="F48" s="28" t="s">
        <v>69</v>
      </c>
      <c r="G48" s="28" t="s">
        <v>69</v>
      </c>
      <c r="H48" s="28" t="s">
        <v>69</v>
      </c>
      <c r="I48" s="28" t="s">
        <v>69</v>
      </c>
      <c r="J48" s="28" t="s">
        <v>69</v>
      </c>
      <c r="K48" s="40"/>
      <c r="L48" s="36" t="s">
        <v>108</v>
      </c>
      <c r="M48" s="27" t="s">
        <v>96</v>
      </c>
      <c r="N48" s="11" t="s">
        <v>121</v>
      </c>
      <c r="O48" s="11" t="s">
        <v>162</v>
      </c>
      <c r="P48" s="49" t="s">
        <v>114</v>
      </c>
    </row>
    <row r="49" spans="1:16" ht="88.35" customHeight="1" x14ac:dyDescent="0.25">
      <c r="A49" s="8" t="s">
        <v>16</v>
      </c>
      <c r="B49" s="19" t="s">
        <v>66</v>
      </c>
      <c r="C49" s="38">
        <v>39873</v>
      </c>
      <c r="D49" s="21">
        <v>17611072</v>
      </c>
      <c r="E49" s="21">
        <v>17611072</v>
      </c>
      <c r="F49" s="28" t="s">
        <v>69</v>
      </c>
      <c r="G49" s="28" t="s">
        <v>69</v>
      </c>
      <c r="H49" s="28" t="s">
        <v>69</v>
      </c>
      <c r="I49" s="28" t="s">
        <v>69</v>
      </c>
      <c r="J49" s="28" t="s">
        <v>69</v>
      </c>
      <c r="K49" s="40"/>
      <c r="L49" s="35" t="s">
        <v>170</v>
      </c>
      <c r="M49" s="27" t="s">
        <v>90</v>
      </c>
      <c r="N49" s="11" t="s">
        <v>121</v>
      </c>
      <c r="O49" s="11" t="s">
        <v>163</v>
      </c>
      <c r="P49" s="49" t="s">
        <v>114</v>
      </c>
    </row>
    <row r="50" spans="1:16" ht="75.400000000000006" customHeight="1" x14ac:dyDescent="0.25">
      <c r="A50" s="9" t="s">
        <v>17</v>
      </c>
      <c r="B50" s="19" t="s">
        <v>67</v>
      </c>
      <c r="C50" s="41">
        <v>38245</v>
      </c>
      <c r="D50" s="21">
        <v>6061882</v>
      </c>
      <c r="E50" s="51">
        <f>SUM(D50:D51)</f>
        <v>6890015</v>
      </c>
      <c r="F50" s="28" t="s">
        <v>69</v>
      </c>
      <c r="G50" s="28" t="s">
        <v>69</v>
      </c>
      <c r="H50" s="28" t="s">
        <v>69</v>
      </c>
      <c r="I50" s="28" t="s">
        <v>69</v>
      </c>
      <c r="J50" s="28" t="s">
        <v>69</v>
      </c>
      <c r="K50" s="24"/>
      <c r="L50" s="35" t="s">
        <v>85</v>
      </c>
      <c r="M50" s="27" t="s">
        <v>96</v>
      </c>
      <c r="N50" s="11" t="s">
        <v>121</v>
      </c>
      <c r="O50" s="11" t="s">
        <v>164</v>
      </c>
      <c r="P50" s="49" t="s">
        <v>114</v>
      </c>
    </row>
    <row r="51" spans="1:16" ht="94.35" customHeight="1" x14ac:dyDescent="0.25">
      <c r="A51" s="9" t="s">
        <v>17</v>
      </c>
      <c r="B51" s="19" t="s">
        <v>67</v>
      </c>
      <c r="C51" s="41">
        <v>38245</v>
      </c>
      <c r="D51" s="21">
        <v>828133</v>
      </c>
      <c r="E51" s="52"/>
      <c r="F51" s="28" t="s">
        <v>69</v>
      </c>
      <c r="G51" s="28" t="s">
        <v>69</v>
      </c>
      <c r="H51" s="28" t="s">
        <v>69</v>
      </c>
      <c r="I51" s="28" t="s">
        <v>69</v>
      </c>
      <c r="J51" s="28" t="s">
        <v>69</v>
      </c>
      <c r="K51" s="24"/>
      <c r="L51" s="35" t="s">
        <v>85</v>
      </c>
      <c r="M51" s="27" t="s">
        <v>96</v>
      </c>
      <c r="N51" s="11" t="s">
        <v>121</v>
      </c>
      <c r="O51" s="11" t="s">
        <v>164</v>
      </c>
      <c r="P51" s="49" t="s">
        <v>114</v>
      </c>
    </row>
    <row r="52" spans="1:16" x14ac:dyDescent="0.3">
      <c r="C52" s="10" t="s">
        <v>0</v>
      </c>
      <c r="D52" s="43">
        <f>SUM(D3:D51)</f>
        <v>414350431</v>
      </c>
      <c r="E52" s="3">
        <f>SUM(D52)</f>
        <v>414350431</v>
      </c>
      <c r="F52" s="6"/>
    </row>
  </sheetData>
  <mergeCells count="14">
    <mergeCell ref="O1:P1"/>
    <mergeCell ref="E50:E51"/>
    <mergeCell ref="A1:N1"/>
    <mergeCell ref="E28:E29"/>
    <mergeCell ref="E32:E33"/>
    <mergeCell ref="E39:E40"/>
    <mergeCell ref="E41:E43"/>
    <mergeCell ref="E45:E46"/>
    <mergeCell ref="E47:E48"/>
    <mergeCell ref="E3:E6"/>
    <mergeCell ref="E8:E9"/>
    <mergeCell ref="E12:E13"/>
    <mergeCell ref="E18:E19"/>
    <mergeCell ref="E21:E26"/>
  </mergeCells>
  <pageMargins left="0.70866141732283472" right="0.70866141732283472" top="0.74803149606299213" bottom="0.74803149606299213" header="0.31496062992125984" footer="0.31496062992125984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Kaiser-Balogh Anita</dc:creator>
  <cp:lastModifiedBy>dr. Nagy Tünde</cp:lastModifiedBy>
  <cp:lastPrinted>2025-11-11T12:21:21Z</cp:lastPrinted>
  <dcterms:created xsi:type="dcterms:W3CDTF">2025-08-19T10:46:25Z</dcterms:created>
  <dcterms:modified xsi:type="dcterms:W3CDTF">2025-11-12T09:59:27Z</dcterms:modified>
</cp:coreProperties>
</file>