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deak.erzsebet\Desktop\PH anyagok\parkolási rend.mód\2023. K-t. ülés\2023.01. hó K-t.ülés\"/>
    </mc:Choice>
  </mc:AlternateContent>
  <bookViews>
    <workbookView xWindow="-120" yWindow="-120" windowWidth="29040" windowHeight="1584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1" l="1"/>
  <c r="K29" i="1" s="1"/>
  <c r="J19" i="1"/>
  <c r="K19" i="1" s="1"/>
  <c r="J10" i="1"/>
  <c r="K10" i="1" s="1"/>
  <c r="J9" i="1"/>
  <c r="K9" i="1" s="1"/>
  <c r="J69" i="1" l="1"/>
  <c r="K69" i="1" s="1"/>
  <c r="J56" i="1"/>
  <c r="K56" i="1" s="1"/>
  <c r="J51" i="1"/>
  <c r="K51" i="1" s="1"/>
  <c r="J49" i="1"/>
  <c r="K49" i="1" s="1"/>
  <c r="J28" i="1"/>
  <c r="K28" i="1" s="1"/>
  <c r="J8" i="1"/>
  <c r="K8" i="1" s="1"/>
  <c r="J50" i="1"/>
  <c r="K50" i="1" s="1"/>
  <c r="J7" i="1"/>
  <c r="K7" i="1" s="1"/>
</calcChain>
</file>

<file path=xl/sharedStrings.xml><?xml version="1.0" encoding="utf-8"?>
<sst xmlns="http://schemas.openxmlformats.org/spreadsheetml/2006/main" count="176" uniqueCount="151">
  <si>
    <t>Éves díj</t>
  </si>
  <si>
    <t>Negyedéves díj</t>
  </si>
  <si>
    <t>9/A. § (1) a</t>
  </si>
  <si>
    <t>nincs</t>
  </si>
  <si>
    <t>9/A. § (1) b</t>
  </si>
  <si>
    <t>9/A. § (1) ca</t>
  </si>
  <si>
    <t>9/A. § (1) cb</t>
  </si>
  <si>
    <t>9/A. § (1) cd</t>
  </si>
  <si>
    <t>9/A. § (1) ce</t>
  </si>
  <si>
    <t>9/A. § (1) cc</t>
  </si>
  <si>
    <t>Városliget Zrt.</t>
  </si>
  <si>
    <t>Önkormányzat 100%os tulajdonában álló gazdasági társaság</t>
  </si>
  <si>
    <t>Zugló Polgármesteri Hivatala</t>
  </si>
  <si>
    <t>HM és MH Protokolláris szolgálati és szabadidős kulturális rendezvényeinek szervezését végzi</t>
  </si>
  <si>
    <t>MAZSIHISZ Szeretet kórház (Amerikai út 53-55.)</t>
  </si>
  <si>
    <t>Országos Idegtudományi Intézet (Laki A. u. 44.46.)</t>
  </si>
  <si>
    <t>Várakozási övezetben állami beruházást végző gazdasági társaság</t>
  </si>
  <si>
    <t>Várakozási övezetben lévő Köznevelési Intézmény</t>
  </si>
  <si>
    <t>Várakozási övezetben lévő Államigazgatási szerv</t>
  </si>
  <si>
    <t>Magyar Honvédség vitéz Szurmay Sándor Budapest Helyőrség Dandár - Stefánia Palota</t>
  </si>
  <si>
    <t>Alany                                                 (Kategória jog)</t>
  </si>
  <si>
    <t>Intézmény</t>
  </si>
  <si>
    <t>Budapest Főváros XIV. ker. Zuglói Polgármesteri Hivatal</t>
  </si>
  <si>
    <t xml:space="preserve">Díjmentes és </t>
  </si>
  <si>
    <t>30 mindenhova</t>
  </si>
  <si>
    <t>40 mindenhova</t>
  </si>
  <si>
    <t>30 székhely/ telephely</t>
  </si>
  <si>
    <t>80 székhely/ telephely</t>
  </si>
  <si>
    <t>40 székhely/ telephely</t>
  </si>
  <si>
    <t>10  székhely/ telephely</t>
  </si>
  <si>
    <t>20  székhely/ telephely</t>
  </si>
  <si>
    <t xml:space="preserve">Kedvezmé-nyes és </t>
  </si>
  <si>
    <t>Zuglói Információs és Médiacsoport kft.</t>
  </si>
  <si>
    <t>9/A. § (1) cf</t>
  </si>
  <si>
    <t>9/A. § (1) cg</t>
  </si>
  <si>
    <t>Várakozási övezetben lévő állami kórház</t>
  </si>
  <si>
    <t>Várakozási övezetben lévő nem állami kórház</t>
  </si>
  <si>
    <t>nem kap</t>
  </si>
  <si>
    <t>Az Önkormányzattal közszolgáltatási szerződéssel rendelkező civil szervezetek, alapítványok</t>
  </si>
  <si>
    <t xml:space="preserve">  Bethesda Gyermekkórház (Bethesda u. 3.) </t>
  </si>
  <si>
    <t>Bethesda Gyermekkórház telephely (Ilka u.)</t>
  </si>
  <si>
    <t>Várakozási övezetben Önkormányzat fenntartásában álló költségvetési szerv</t>
  </si>
  <si>
    <t>6 székhely/ telephely</t>
  </si>
  <si>
    <t>Zuglói Információs és Médiacsoport kft. Limanova tér 25.</t>
  </si>
  <si>
    <t>6 Mindenhova</t>
  </si>
  <si>
    <t>3 mindenhova</t>
  </si>
  <si>
    <t>Zuglói Egyesített Bölcsődék</t>
  </si>
  <si>
    <t>Zuglói Család- és Gyermekjóléti Központ</t>
  </si>
  <si>
    <t>Zuglói Szociális Szolgáltató Központ</t>
  </si>
  <si>
    <t>Zuglói Egyesített Óvodák</t>
  </si>
  <si>
    <t>Jogszabályi hely helyi rend.</t>
  </si>
  <si>
    <t>2022. 09. 05-től                         ( főv. rend. változása miatt)</t>
  </si>
  <si>
    <t>Pl.: Myrai, MMSZSZ Anyaotthon</t>
  </si>
  <si>
    <t>Uzsoki utcai kórház (Uzsoki u. 29-41.)</t>
  </si>
  <si>
    <t>Db. szám szervezetenként</t>
  </si>
  <si>
    <t>Ringató Bölcsőde</t>
  </si>
  <si>
    <t>Vadvirág Bölcsőde</t>
  </si>
  <si>
    <t>Aprótalpak Bölcsőde</t>
  </si>
  <si>
    <t>Micimackó Kuckója Bölcsőde</t>
  </si>
  <si>
    <t>Csibe Bölcsőde</t>
  </si>
  <si>
    <t>Mályva Kerületi Vezető Bölcsőde</t>
  </si>
  <si>
    <t>Móka-kacagás Bölcsőde</t>
  </si>
  <si>
    <t>Meseház Bölcsőde</t>
  </si>
  <si>
    <t>Patakparti Bölcsőde</t>
  </si>
  <si>
    <t>1145 Budapest, Bácskai utca 17/a.</t>
  </si>
  <si>
    <t>1146 Budapest, Thököly út 92.</t>
  </si>
  <si>
    <t>1141 Budapest, Jerney utca 32.</t>
  </si>
  <si>
    <t>1149 Budapest, Bölcsőde utca 1.</t>
  </si>
  <si>
    <t>1143 Budapest, Utász utca 23.</t>
  </si>
  <si>
    <t>1141 Budapest, Mályva köz 12.</t>
  </si>
  <si>
    <t>1142 Budapest, Róna park 5-9.</t>
  </si>
  <si>
    <t>1144 Budapest, Ond vezér sétány 9-11.</t>
  </si>
  <si>
    <t>1147 Budapest, Ilosvay Selymes tér 5-7.</t>
  </si>
  <si>
    <t>Zuglói Aprófalva Óvoda</t>
  </si>
  <si>
    <t>1148 Budapest, Bánki Donát park 12/G</t>
  </si>
  <si>
    <t>Zuglói Herminka Óvoda</t>
  </si>
  <si>
    <t>1143 Budapest, Ida u. 6.,</t>
  </si>
  <si>
    <t>1145 Budapest, Erzsébet királyné útja 17.</t>
  </si>
  <si>
    <t>Zuglói Kerékgyártó Óvoda</t>
  </si>
  <si>
    <t>1147 Budapest, Kerékgyártó u. 35-39.</t>
  </si>
  <si>
    <t>Zuglói Kincskereső Óvoda</t>
  </si>
  <si>
    <t>1148 Budapest, Nagy Lajos király útja 92</t>
  </si>
  <si>
    <t>1148 Budapest, Szugló utca 73-75.</t>
  </si>
  <si>
    <t>Zuglói Mályva Óvoda</t>
  </si>
  <si>
    <t>Zuglói Meseház Óvoda</t>
  </si>
  <si>
    <t>1143 Budapest, Őrnagy u. 11.</t>
  </si>
  <si>
    <t>1143 Budapest, Egressy út 1/F</t>
  </si>
  <si>
    <t>Zuglói Napköziotthonos Óvoda</t>
  </si>
  <si>
    <t>1146 Budapest, Dózsa György út 25.</t>
  </si>
  <si>
    <t>Zuglói Napraforgó Óvoda</t>
  </si>
  <si>
    <t>1145 Budapest, Újvidék sétány 3-5.,</t>
  </si>
  <si>
    <t>1145 Budapest, Emma u. 16-18.</t>
  </si>
  <si>
    <t>Zuglói Napsugár Óvoda</t>
  </si>
  <si>
    <t>Zuglói Narancs Óvoda</t>
  </si>
  <si>
    <t>1144 Budapest, Gvadányi u. 40-42.</t>
  </si>
  <si>
    <t>Zuglói Óperenciás Óvoda</t>
  </si>
  <si>
    <t>1148 Budapest, Bolgárkertész u. 12.</t>
  </si>
  <si>
    <t>Zuglói Örökzöld Óvoda</t>
  </si>
  <si>
    <t>1142 Budapest, Ungvár u. 24/A</t>
  </si>
  <si>
    <t>Zuglói Rózsavár Óvoda</t>
  </si>
  <si>
    <t>1141 Budapest, Rózsavölgyi t. 4.</t>
  </si>
  <si>
    <t>Zuglói Tücsöktanya Óvoda</t>
  </si>
  <si>
    <t>1147 Budapest, Ilosvai tér 21.</t>
  </si>
  <si>
    <t>Zuglói Tündérkert Óvoda</t>
  </si>
  <si>
    <t>1144 Budapest, Kántorné sétány 9.</t>
  </si>
  <si>
    <t>Zuglói Zöld Lurkók Óvoda</t>
  </si>
  <si>
    <t>1144 Budapest, Füredi park 6.</t>
  </si>
  <si>
    <t>"Liget" idősek Klubja</t>
  </si>
  <si>
    <t>1146 Budapest, Bethesda utca 4.</t>
  </si>
  <si>
    <t>Kerékgyártó utcai Gondozási Csoport – Idősek Klubja</t>
  </si>
  <si>
    <t>1147 Budapest, Kerékgyártó u. 33/B.</t>
  </si>
  <si>
    <t>Emília utcai Gondozási Csoport – Idősek Klubja</t>
  </si>
  <si>
    <t>1145 Budapest, Emília u. 29-31.</t>
  </si>
  <si>
    <t>Árnyaskert Idősek Klubja</t>
  </si>
  <si>
    <t>1148 Budapest, Bánki Donát park 12.</t>
  </si>
  <si>
    <t>Bánki Donát parki Gondozási Csoport – Idősek Klubja</t>
  </si>
  <si>
    <t>1148 Budapest, Bánki Donát park 12F.</t>
  </si>
  <si>
    <t>“Patrónus” Nappali Otthon</t>
  </si>
  <si>
    <t>1145 Budapest, Gyarmat utca 58-62. fszt.</t>
  </si>
  <si>
    <t>Általános Iskolák, és nem Önkormányzati Óvodák</t>
  </si>
  <si>
    <t>10 székhely/telephely</t>
  </si>
  <si>
    <t>Zuglói Nemzetiségi Önkormányzat(ok)</t>
  </si>
  <si>
    <t>Zuglói Bolgár Önkormányzat</t>
  </si>
  <si>
    <t>Zuglói Horvátok Önkormányzata</t>
  </si>
  <si>
    <t>Zuglói Német Önkormányzat</t>
  </si>
  <si>
    <t>Zuglói Roma Önkormányzat</t>
  </si>
  <si>
    <t>Zuglói Ruszin Önkormáyzat</t>
  </si>
  <si>
    <t>Zuglói Szlovákok Önkormányzata</t>
  </si>
  <si>
    <t>Zuglói Görögy Önkormányzat</t>
  </si>
  <si>
    <t>Zuglói Lengyel Önkormányzat</t>
  </si>
  <si>
    <t>Zuglói Örmény Önkormányzat</t>
  </si>
  <si>
    <t>Zuglói Román Önkormányzat</t>
  </si>
  <si>
    <t>Zuglói Szerb Önkormányzat</t>
  </si>
  <si>
    <t>Zuglói Ukrán Önkormányzat</t>
  </si>
  <si>
    <t>Valamennyi önkormányzat 1-1 darabot, a B1 övezetben érvényes</t>
  </si>
  <si>
    <t>A barna színnel jelzett óvodák, és bölcsődék nem díjfizető övezetben vannak</t>
  </si>
  <si>
    <t>Thököly út 73.</t>
  </si>
  <si>
    <t>Zuglói Cserepes Kulturális non-profit kft.</t>
  </si>
  <si>
    <t>Zuglói Közbiztonsági non-profit kft.</t>
  </si>
  <si>
    <t xml:space="preserve"> Zuglói Sport-és Rendezvényszervező non-profit kft.</t>
  </si>
  <si>
    <t xml:space="preserve"> Zuglói Városgazdálkodási Közszolgáltató Zrt.</t>
  </si>
  <si>
    <t>Zuglói Család-és Gyermekjóléti Központ</t>
  </si>
  <si>
    <t>Zuglói Egészségügyi Szolgálat</t>
  </si>
  <si>
    <t>Mindenhova</t>
  </si>
  <si>
    <t>Örs Vezér tere RI</t>
  </si>
  <si>
    <t>Hermina RI</t>
  </si>
  <si>
    <t>5 mindenhova</t>
  </si>
  <si>
    <t>48 székhely/telephely</t>
  </si>
  <si>
    <t>12                    nemzetiségenként 1 a B1 övezet</t>
  </si>
  <si>
    <t>Kerepesi út 76/E</t>
  </si>
  <si>
    <t>Zuglói Önkormányzati Rendészet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</si>
</sst>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/>
    <xf numFmtId="0" fontId="0" fillId="0" borderId="1" xfId="0" applyBorder="1"/>
    <xf numFmtId="0" fontId="8" fillId="0" borderId="1" xfId="0" applyFont="1" applyBorder="1" applyAlignment="1">
      <alignment vertical="center"/>
    </xf>
    <xf numFmtId="0" fontId="0" fillId="5" borderId="1" xfId="0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164" fontId="4" fillId="4" borderId="3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5" fillId="0" borderId="2" xfId="0" applyFont="1" applyBorder="1"/>
    <xf numFmtId="0" fontId="0" fillId="0" borderId="2" xfId="0" applyBorder="1"/>
    <xf numFmtId="0" fontId="5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0" fillId="6" borderId="0" xfId="0" applyFill="1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tabSelected="1" topLeftCell="A13" workbookViewId="0">
      <selection activeCell="B27" sqref="B27"/>
    </sheetView>
  </sheetViews>
  <sheetFormatPr defaultRowHeight="15" x14ac:dyDescent="0.25"/>
  <cols>
    <col min="1" max="1" width="37.140625" customWidth="1"/>
    <col min="2" max="2" width="33.5703125" customWidth="1"/>
    <col min="3" max="3" width="43.7109375" customWidth="1"/>
    <col min="4" max="4" width="38.28515625" customWidth="1"/>
    <col min="5" max="5" width="17" customWidth="1"/>
    <col min="6" max="6" width="12.85546875" customWidth="1"/>
    <col min="7" max="7" width="13.5703125" customWidth="1"/>
    <col min="8" max="8" width="10.42578125" customWidth="1"/>
    <col min="9" max="9" width="12.5703125" customWidth="1"/>
    <col min="10" max="10" width="15.42578125" customWidth="1"/>
    <col min="11" max="11" width="14.140625" customWidth="1"/>
  </cols>
  <sheetData>
    <row r="1" spans="1:11" ht="47.25" customHeight="1" x14ac:dyDescent="0.25">
      <c r="A1" s="2" t="s">
        <v>20</v>
      </c>
      <c r="B1" s="2" t="s">
        <v>21</v>
      </c>
      <c r="C1" s="2"/>
      <c r="D1" s="2"/>
      <c r="E1" s="2" t="s">
        <v>50</v>
      </c>
      <c r="F1" s="2" t="s">
        <v>54</v>
      </c>
      <c r="G1" s="83" t="s">
        <v>23</v>
      </c>
      <c r="H1" s="84"/>
      <c r="I1" s="4" t="s">
        <v>31</v>
      </c>
      <c r="J1" s="96" t="s">
        <v>51</v>
      </c>
      <c r="K1" s="96"/>
    </row>
    <row r="2" spans="1:11" ht="47.25" customHeight="1" x14ac:dyDescent="0.25">
      <c r="A2" s="82"/>
      <c r="B2" s="82"/>
      <c r="C2" s="82"/>
      <c r="D2" s="82"/>
      <c r="E2" s="82"/>
      <c r="F2" s="82"/>
      <c r="G2" s="82"/>
      <c r="H2" s="82"/>
      <c r="I2" s="82"/>
      <c r="J2" s="13" t="s">
        <v>0</v>
      </c>
      <c r="K2" s="13" t="s">
        <v>1</v>
      </c>
    </row>
    <row r="3" spans="1:11" ht="42" customHeight="1" x14ac:dyDescent="0.25">
      <c r="A3" s="55" t="s">
        <v>11</v>
      </c>
      <c r="B3" s="7" t="s">
        <v>137</v>
      </c>
      <c r="C3" s="7"/>
      <c r="D3" s="7"/>
      <c r="E3" s="58" t="s">
        <v>2</v>
      </c>
      <c r="F3" s="21">
        <v>30</v>
      </c>
      <c r="G3" s="49" t="s">
        <v>24</v>
      </c>
      <c r="H3" s="49"/>
      <c r="I3" s="52" t="s">
        <v>37</v>
      </c>
      <c r="J3" s="46" t="s">
        <v>3</v>
      </c>
      <c r="K3" s="46" t="s">
        <v>3</v>
      </c>
    </row>
    <row r="4" spans="1:11" ht="42" customHeight="1" x14ac:dyDescent="0.25">
      <c r="A4" s="56"/>
      <c r="B4" t="s">
        <v>138</v>
      </c>
      <c r="C4" s="7"/>
      <c r="D4" s="7"/>
      <c r="E4" s="59"/>
      <c r="F4" s="22">
        <v>30</v>
      </c>
      <c r="G4" s="50"/>
      <c r="H4" s="50"/>
      <c r="I4" s="53"/>
      <c r="J4" s="47"/>
      <c r="K4" s="47"/>
    </row>
    <row r="5" spans="1:11" ht="42" customHeight="1" x14ac:dyDescent="0.25">
      <c r="A5" s="56"/>
      <c r="B5" s="7" t="s">
        <v>139</v>
      </c>
      <c r="C5" s="7"/>
      <c r="D5" s="7"/>
      <c r="E5" s="59"/>
      <c r="F5" s="22">
        <v>30</v>
      </c>
      <c r="G5" s="50"/>
      <c r="H5" s="50"/>
      <c r="I5" s="53"/>
      <c r="J5" s="47"/>
      <c r="K5" s="47"/>
    </row>
    <row r="6" spans="1:11" ht="42" customHeight="1" x14ac:dyDescent="0.25">
      <c r="A6" s="57"/>
      <c r="B6" s="7" t="s">
        <v>140</v>
      </c>
      <c r="C6" s="7"/>
      <c r="D6" s="7"/>
      <c r="E6" s="60"/>
      <c r="F6" s="23">
        <v>30</v>
      </c>
      <c r="G6" s="51"/>
      <c r="H6" s="51"/>
      <c r="I6" s="54"/>
      <c r="J6" s="48"/>
      <c r="K6" s="48"/>
    </row>
    <row r="7" spans="1:11" ht="45" customHeight="1" x14ac:dyDescent="0.25">
      <c r="A7" s="5" t="s">
        <v>12</v>
      </c>
      <c r="B7" s="7" t="s">
        <v>22</v>
      </c>
      <c r="C7" s="7"/>
      <c r="D7" s="7"/>
      <c r="E7" s="5" t="s">
        <v>2</v>
      </c>
      <c r="F7" s="8">
        <v>80</v>
      </c>
      <c r="G7" s="11" t="s">
        <v>25</v>
      </c>
      <c r="H7" s="11"/>
      <c r="I7" s="12" t="s">
        <v>28</v>
      </c>
      <c r="J7" s="14">
        <f>300*250</f>
        <v>75000</v>
      </c>
      <c r="K7" s="14">
        <f>(J7/4)</f>
        <v>18750</v>
      </c>
    </row>
    <row r="8" spans="1:11" ht="54" customHeight="1" x14ac:dyDescent="0.25">
      <c r="A8" s="1" t="s">
        <v>16</v>
      </c>
      <c r="B8" s="5" t="s">
        <v>10</v>
      </c>
      <c r="C8" s="5"/>
      <c r="D8" s="5"/>
      <c r="E8" s="5" t="s">
        <v>4</v>
      </c>
      <c r="F8" s="8">
        <v>40</v>
      </c>
      <c r="G8" s="9" t="s">
        <v>37</v>
      </c>
      <c r="H8" s="9"/>
      <c r="I8" s="12" t="s">
        <v>28</v>
      </c>
      <c r="J8" s="14">
        <f>600*250</f>
        <v>150000</v>
      </c>
      <c r="K8" s="14">
        <f t="shared" ref="K8:K69" si="0">(J8/4)</f>
        <v>37500</v>
      </c>
    </row>
    <row r="9" spans="1:11" ht="33.75" customHeight="1" x14ac:dyDescent="0.25">
      <c r="A9" s="55" t="s">
        <v>41</v>
      </c>
      <c r="B9" s="32" t="s">
        <v>47</v>
      </c>
      <c r="C9" s="24" t="s">
        <v>141</v>
      </c>
      <c r="D9" s="16" t="s">
        <v>106</v>
      </c>
      <c r="E9" s="58" t="s">
        <v>5</v>
      </c>
      <c r="F9" s="8">
        <v>43</v>
      </c>
      <c r="G9" s="3" t="s">
        <v>45</v>
      </c>
      <c r="H9" s="3"/>
      <c r="I9" s="31" t="s">
        <v>28</v>
      </c>
      <c r="J9" s="30">
        <f t="shared" ref="J9:J49" si="1">300*250</f>
        <v>75000</v>
      </c>
      <c r="K9" s="30">
        <f t="shared" ref="K9" si="2">(J9/4)</f>
        <v>18750</v>
      </c>
    </row>
    <row r="10" spans="1:11" ht="24.75" customHeight="1" x14ac:dyDescent="0.25">
      <c r="A10" s="56"/>
      <c r="B10" s="65" t="s">
        <v>46</v>
      </c>
      <c r="C10" s="15" t="s">
        <v>55</v>
      </c>
      <c r="D10" s="16" t="s">
        <v>64</v>
      </c>
      <c r="E10" s="59"/>
      <c r="F10" s="70">
        <v>43</v>
      </c>
      <c r="G10" s="104" t="s">
        <v>45</v>
      </c>
      <c r="H10" s="79" t="s">
        <v>120</v>
      </c>
      <c r="I10" s="97" t="s">
        <v>26</v>
      </c>
      <c r="J10" s="25">
        <f t="shared" si="1"/>
        <v>75000</v>
      </c>
      <c r="K10" s="25">
        <f>(J10/4)</f>
        <v>18750</v>
      </c>
    </row>
    <row r="11" spans="1:11" ht="23.25" customHeight="1" x14ac:dyDescent="0.25">
      <c r="A11" s="56"/>
      <c r="B11" s="66"/>
      <c r="C11" s="15" t="s">
        <v>56</v>
      </c>
      <c r="D11" s="16" t="s">
        <v>65</v>
      </c>
      <c r="E11" s="59"/>
      <c r="F11" s="71"/>
      <c r="G11" s="100"/>
      <c r="H11" s="80"/>
      <c r="I11" s="98"/>
      <c r="J11" s="26"/>
      <c r="K11" s="26"/>
    </row>
    <row r="12" spans="1:11" ht="21.75" customHeight="1" x14ac:dyDescent="0.25">
      <c r="A12" s="56"/>
      <c r="B12" s="66"/>
      <c r="C12" s="19" t="s">
        <v>57</v>
      </c>
      <c r="D12" s="19" t="s">
        <v>66</v>
      </c>
      <c r="E12" s="59"/>
      <c r="F12" s="71"/>
      <c r="G12" s="100"/>
      <c r="H12" s="80"/>
      <c r="I12" s="98"/>
      <c r="J12" s="26"/>
      <c r="K12" s="26"/>
    </row>
    <row r="13" spans="1:11" ht="22.5" customHeight="1" x14ac:dyDescent="0.25">
      <c r="A13" s="56"/>
      <c r="B13" s="66"/>
      <c r="C13" s="15" t="s">
        <v>58</v>
      </c>
      <c r="D13" s="16" t="s">
        <v>67</v>
      </c>
      <c r="E13" s="59"/>
      <c r="F13" s="71"/>
      <c r="G13" s="100"/>
      <c r="H13" s="80"/>
      <c r="I13" s="98"/>
      <c r="J13" s="26"/>
      <c r="K13" s="26"/>
    </row>
    <row r="14" spans="1:11" ht="20.25" customHeight="1" x14ac:dyDescent="0.25">
      <c r="A14" s="56"/>
      <c r="B14" s="66"/>
      <c r="C14" s="15" t="s">
        <v>59</v>
      </c>
      <c r="D14" s="16" t="s">
        <v>68</v>
      </c>
      <c r="E14" s="59"/>
      <c r="F14" s="71"/>
      <c r="G14" s="100"/>
      <c r="H14" s="80"/>
      <c r="I14" s="98"/>
      <c r="J14" s="26"/>
      <c r="K14" s="26"/>
    </row>
    <row r="15" spans="1:11" ht="19.5" customHeight="1" x14ac:dyDescent="0.25">
      <c r="A15" s="56"/>
      <c r="B15" s="66"/>
      <c r="C15" s="19" t="s">
        <v>60</v>
      </c>
      <c r="D15" s="19" t="s">
        <v>69</v>
      </c>
      <c r="E15" s="59"/>
      <c r="F15" s="71"/>
      <c r="G15" s="100"/>
      <c r="H15" s="80"/>
      <c r="I15" s="98"/>
      <c r="J15" s="26"/>
      <c r="K15" s="26"/>
    </row>
    <row r="16" spans="1:11" ht="24" customHeight="1" x14ac:dyDescent="0.25">
      <c r="A16" s="56"/>
      <c r="B16" s="66"/>
      <c r="C16" s="19" t="s">
        <v>61</v>
      </c>
      <c r="D16" s="19" t="s">
        <v>70</v>
      </c>
      <c r="E16" s="59"/>
      <c r="F16" s="71"/>
      <c r="G16" s="100"/>
      <c r="H16" s="80"/>
      <c r="I16" s="98"/>
      <c r="J16" s="26"/>
      <c r="K16" s="26"/>
    </row>
    <row r="17" spans="1:11" ht="20.25" customHeight="1" x14ac:dyDescent="0.25">
      <c r="A17" s="56"/>
      <c r="B17" s="66"/>
      <c r="C17" s="19" t="s">
        <v>62</v>
      </c>
      <c r="D17" s="19" t="s">
        <v>71</v>
      </c>
      <c r="E17" s="59"/>
      <c r="F17" s="71"/>
      <c r="G17" s="100"/>
      <c r="H17" s="80"/>
      <c r="I17" s="98"/>
      <c r="J17" s="26"/>
      <c r="K17" s="26"/>
    </row>
    <row r="18" spans="1:11" ht="21" customHeight="1" x14ac:dyDescent="0.25">
      <c r="A18" s="56"/>
      <c r="B18" s="67"/>
      <c r="C18" s="19" t="s">
        <v>63</v>
      </c>
      <c r="D18" s="19" t="s">
        <v>72</v>
      </c>
      <c r="E18" s="59"/>
      <c r="F18" s="72"/>
      <c r="G18" s="101"/>
      <c r="H18" s="81"/>
      <c r="I18" s="99"/>
      <c r="J18" s="26"/>
      <c r="K18" s="26"/>
    </row>
    <row r="19" spans="1:11" ht="24.75" customHeight="1" x14ac:dyDescent="0.25">
      <c r="A19" s="56"/>
      <c r="B19" s="65" t="s">
        <v>48</v>
      </c>
      <c r="C19" s="17" t="s">
        <v>107</v>
      </c>
      <c r="D19" s="17" t="s">
        <v>108</v>
      </c>
      <c r="E19" s="59"/>
      <c r="F19" s="70">
        <v>43</v>
      </c>
      <c r="G19" s="104" t="s">
        <v>45</v>
      </c>
      <c r="H19" s="27"/>
      <c r="I19" s="61" t="s">
        <v>28</v>
      </c>
      <c r="J19" s="25">
        <f t="shared" si="1"/>
        <v>75000</v>
      </c>
      <c r="K19" s="25">
        <f>(J19/4)</f>
        <v>18750</v>
      </c>
    </row>
    <row r="20" spans="1:11" ht="24.75" customHeight="1" x14ac:dyDescent="0.25">
      <c r="A20" s="56"/>
      <c r="B20" s="66"/>
      <c r="C20" s="17" t="s">
        <v>109</v>
      </c>
      <c r="D20" s="17" t="s">
        <v>110</v>
      </c>
      <c r="E20" s="59"/>
      <c r="F20" s="71"/>
      <c r="G20" s="105"/>
      <c r="H20" s="28"/>
      <c r="I20" s="100"/>
      <c r="J20" s="26"/>
      <c r="K20" s="26"/>
    </row>
    <row r="21" spans="1:11" ht="24.75" customHeight="1" x14ac:dyDescent="0.25">
      <c r="A21" s="56"/>
      <c r="B21" s="66"/>
      <c r="C21" s="17" t="s">
        <v>111</v>
      </c>
      <c r="D21" s="17" t="s">
        <v>112</v>
      </c>
      <c r="E21" s="59"/>
      <c r="F21" s="71"/>
      <c r="G21" s="105"/>
      <c r="H21" s="28"/>
      <c r="I21" s="100"/>
      <c r="J21" s="26"/>
      <c r="K21" s="26"/>
    </row>
    <row r="22" spans="1:11" ht="24.75" customHeight="1" x14ac:dyDescent="0.25">
      <c r="A22" s="56"/>
      <c r="B22" s="66"/>
      <c r="C22" s="19" t="s">
        <v>113</v>
      </c>
      <c r="D22" s="19" t="s">
        <v>114</v>
      </c>
      <c r="E22" s="59"/>
      <c r="F22" s="71"/>
      <c r="G22" s="105"/>
      <c r="H22" s="28"/>
      <c r="I22" s="100"/>
      <c r="J22" s="26"/>
      <c r="K22" s="26"/>
    </row>
    <row r="23" spans="1:11" ht="24.75" customHeight="1" x14ac:dyDescent="0.25">
      <c r="A23" s="56"/>
      <c r="B23" s="66"/>
      <c r="C23" s="19" t="s">
        <v>115</v>
      </c>
      <c r="D23" s="19" t="s">
        <v>116</v>
      </c>
      <c r="E23" s="59"/>
      <c r="F23" s="71"/>
      <c r="G23" s="105"/>
      <c r="H23" s="28"/>
      <c r="I23" s="100"/>
      <c r="J23" s="26"/>
      <c r="K23" s="26"/>
    </row>
    <row r="24" spans="1:11" ht="21.75" customHeight="1" x14ac:dyDescent="0.25">
      <c r="A24" s="56"/>
      <c r="B24" s="66"/>
      <c r="C24" s="17" t="s">
        <v>117</v>
      </c>
      <c r="D24" s="17" t="s">
        <v>118</v>
      </c>
      <c r="E24" s="59"/>
      <c r="F24" s="72"/>
      <c r="G24" s="105"/>
      <c r="H24" s="29"/>
      <c r="I24" s="101"/>
      <c r="J24" s="26"/>
      <c r="K24" s="26"/>
    </row>
    <row r="25" spans="1:11" ht="21.75" customHeight="1" x14ac:dyDescent="0.25">
      <c r="A25" s="56"/>
      <c r="B25" s="68" t="s">
        <v>142</v>
      </c>
      <c r="C25" s="34" t="s">
        <v>144</v>
      </c>
      <c r="D25" s="17"/>
      <c r="E25" s="59"/>
      <c r="F25" s="108">
        <v>150</v>
      </c>
      <c r="G25" s="102" t="s">
        <v>143</v>
      </c>
      <c r="H25" s="104"/>
      <c r="I25" s="61"/>
      <c r="J25" s="25"/>
      <c r="K25" s="25"/>
    </row>
    <row r="26" spans="1:11" ht="21.75" customHeight="1" x14ac:dyDescent="0.25">
      <c r="A26" s="56"/>
      <c r="B26" s="69"/>
      <c r="C26" s="37" t="s">
        <v>145</v>
      </c>
      <c r="D26" s="38"/>
      <c r="E26" s="59"/>
      <c r="F26" s="109"/>
      <c r="G26" s="103"/>
      <c r="H26" s="105"/>
      <c r="I26" s="62"/>
      <c r="J26" s="35"/>
      <c r="K26" s="35"/>
    </row>
    <row r="27" spans="1:11" ht="21.75" customHeight="1" x14ac:dyDescent="0.25">
      <c r="A27" s="57"/>
      <c r="B27" s="39" t="s">
        <v>150</v>
      </c>
      <c r="C27" s="43" t="s">
        <v>149</v>
      </c>
      <c r="D27" s="17"/>
      <c r="E27" s="60"/>
      <c r="F27" s="44">
        <v>15</v>
      </c>
      <c r="G27" s="40" t="s">
        <v>143</v>
      </c>
      <c r="H27" s="41"/>
      <c r="I27" s="42"/>
      <c r="J27" s="36"/>
      <c r="K27" s="36"/>
    </row>
    <row r="28" spans="1:11" ht="49.5" customHeight="1" x14ac:dyDescent="0.25">
      <c r="A28" s="55" t="s">
        <v>17</v>
      </c>
      <c r="B28" s="7" t="s">
        <v>119</v>
      </c>
      <c r="C28" s="7"/>
      <c r="D28" s="7"/>
      <c r="E28" s="58" t="s">
        <v>6</v>
      </c>
      <c r="F28" s="8">
        <v>40</v>
      </c>
      <c r="G28" s="20" t="s">
        <v>37</v>
      </c>
      <c r="H28" s="20"/>
      <c r="I28" s="12" t="s">
        <v>28</v>
      </c>
      <c r="J28" s="14">
        <f t="shared" si="1"/>
        <v>75000</v>
      </c>
      <c r="K28" s="14">
        <f t="shared" si="0"/>
        <v>18750</v>
      </c>
    </row>
    <row r="29" spans="1:11" ht="20.100000000000001" customHeight="1" x14ac:dyDescent="0.25">
      <c r="A29" s="56"/>
      <c r="B29" s="65" t="s">
        <v>49</v>
      </c>
      <c r="C29" s="19" t="s">
        <v>73</v>
      </c>
      <c r="D29" s="19" t="s">
        <v>74</v>
      </c>
      <c r="E29" s="59"/>
      <c r="F29" s="76">
        <v>93</v>
      </c>
      <c r="G29" s="79" t="s">
        <v>146</v>
      </c>
      <c r="H29" s="79" t="s">
        <v>147</v>
      </c>
      <c r="I29" s="61" t="s">
        <v>28</v>
      </c>
      <c r="J29" s="73">
        <f t="shared" si="1"/>
        <v>75000</v>
      </c>
      <c r="K29" s="73">
        <f t="shared" ref="K29" si="3">(J29/4)</f>
        <v>18750</v>
      </c>
    </row>
    <row r="30" spans="1:11" ht="20.100000000000001" customHeight="1" x14ac:dyDescent="0.25">
      <c r="A30" s="56"/>
      <c r="B30" s="66"/>
      <c r="C30" s="106" t="s">
        <v>75</v>
      </c>
      <c r="D30" s="18" t="s">
        <v>76</v>
      </c>
      <c r="E30" s="59"/>
      <c r="F30" s="77"/>
      <c r="G30" s="80"/>
      <c r="H30" s="80"/>
      <c r="I30" s="62"/>
      <c r="J30" s="74"/>
      <c r="K30" s="74"/>
    </row>
    <row r="31" spans="1:11" ht="20.100000000000001" customHeight="1" x14ac:dyDescent="0.25">
      <c r="A31" s="56"/>
      <c r="B31" s="66"/>
      <c r="C31" s="107"/>
      <c r="D31" s="18" t="s">
        <v>77</v>
      </c>
      <c r="E31" s="59"/>
      <c r="F31" s="77"/>
      <c r="G31" s="80"/>
      <c r="H31" s="80"/>
      <c r="I31" s="62"/>
      <c r="J31" s="74"/>
      <c r="K31" s="74"/>
    </row>
    <row r="32" spans="1:11" ht="20.100000000000001" customHeight="1" x14ac:dyDescent="0.25">
      <c r="A32" s="56"/>
      <c r="B32" s="66"/>
      <c r="C32" s="19" t="s">
        <v>78</v>
      </c>
      <c r="D32" s="19" t="s">
        <v>79</v>
      </c>
      <c r="E32" s="59"/>
      <c r="F32" s="77"/>
      <c r="G32" s="80"/>
      <c r="H32" s="80"/>
      <c r="I32" s="62"/>
      <c r="J32" s="74"/>
      <c r="K32" s="74"/>
    </row>
    <row r="33" spans="1:11" ht="20.100000000000001" customHeight="1" x14ac:dyDescent="0.25">
      <c r="A33" s="56"/>
      <c r="B33" s="66"/>
      <c r="C33" s="64" t="s">
        <v>80</v>
      </c>
      <c r="D33" s="18" t="s">
        <v>81</v>
      </c>
      <c r="E33" s="59"/>
      <c r="F33" s="77"/>
      <c r="G33" s="80"/>
      <c r="H33" s="80"/>
      <c r="I33" s="62"/>
      <c r="J33" s="74"/>
      <c r="K33" s="74"/>
    </row>
    <row r="34" spans="1:11" ht="20.100000000000001" customHeight="1" x14ac:dyDescent="0.25">
      <c r="A34" s="56"/>
      <c r="B34" s="66"/>
      <c r="C34" s="64"/>
      <c r="D34" s="18" t="s">
        <v>82</v>
      </c>
      <c r="E34" s="59"/>
      <c r="F34" s="77"/>
      <c r="G34" s="80"/>
      <c r="H34" s="80"/>
      <c r="I34" s="62"/>
      <c r="J34" s="74"/>
      <c r="K34" s="74"/>
    </row>
    <row r="35" spans="1:11" ht="20.100000000000001" customHeight="1" x14ac:dyDescent="0.25">
      <c r="A35" s="56"/>
      <c r="B35" s="66"/>
      <c r="C35" s="19" t="s">
        <v>83</v>
      </c>
      <c r="D35" s="19" t="s">
        <v>69</v>
      </c>
      <c r="E35" s="59"/>
      <c r="F35" s="77"/>
      <c r="G35" s="80"/>
      <c r="H35" s="80"/>
      <c r="I35" s="62"/>
      <c r="J35" s="74"/>
      <c r="K35" s="74"/>
    </row>
    <row r="36" spans="1:11" ht="20.100000000000001" customHeight="1" x14ac:dyDescent="0.25">
      <c r="A36" s="56"/>
      <c r="B36" s="66"/>
      <c r="C36" s="106" t="s">
        <v>84</v>
      </c>
      <c r="D36" s="18" t="s">
        <v>85</v>
      </c>
      <c r="E36" s="59"/>
      <c r="F36" s="77"/>
      <c r="G36" s="80"/>
      <c r="H36" s="80"/>
      <c r="I36" s="62"/>
      <c r="J36" s="74"/>
      <c r="K36" s="74"/>
    </row>
    <row r="37" spans="1:11" ht="20.100000000000001" customHeight="1" x14ac:dyDescent="0.25">
      <c r="A37" s="56"/>
      <c r="B37" s="66"/>
      <c r="C37" s="107"/>
      <c r="D37" s="18" t="s">
        <v>86</v>
      </c>
      <c r="E37" s="59"/>
      <c r="F37" s="77"/>
      <c r="G37" s="80"/>
      <c r="H37" s="80"/>
      <c r="I37" s="62"/>
      <c r="J37" s="74"/>
      <c r="K37" s="74"/>
    </row>
    <row r="38" spans="1:11" ht="20.100000000000001" customHeight="1" x14ac:dyDescent="0.25">
      <c r="A38" s="56"/>
      <c r="B38" s="66"/>
      <c r="C38" s="18" t="s">
        <v>87</v>
      </c>
      <c r="D38" s="18" t="s">
        <v>88</v>
      </c>
      <c r="E38" s="59"/>
      <c r="F38" s="77"/>
      <c r="G38" s="80"/>
      <c r="H38" s="80"/>
      <c r="I38" s="62"/>
      <c r="J38" s="74"/>
      <c r="K38" s="74"/>
    </row>
    <row r="39" spans="1:11" ht="20.100000000000001" customHeight="1" x14ac:dyDescent="0.25">
      <c r="A39" s="56"/>
      <c r="B39" s="66"/>
      <c r="C39" s="64" t="s">
        <v>89</v>
      </c>
      <c r="D39" s="18" t="s">
        <v>90</v>
      </c>
      <c r="E39" s="59"/>
      <c r="F39" s="77"/>
      <c r="G39" s="80"/>
      <c r="H39" s="80"/>
      <c r="I39" s="62"/>
      <c r="J39" s="74"/>
      <c r="K39" s="74"/>
    </row>
    <row r="40" spans="1:11" ht="20.100000000000001" customHeight="1" x14ac:dyDescent="0.25">
      <c r="A40" s="56"/>
      <c r="B40" s="66"/>
      <c r="C40" s="64"/>
      <c r="D40" s="18" t="s">
        <v>91</v>
      </c>
      <c r="E40" s="59"/>
      <c r="F40" s="77"/>
      <c r="G40" s="80"/>
      <c r="H40" s="80"/>
      <c r="I40" s="62"/>
      <c r="J40" s="74"/>
      <c r="K40" s="74"/>
    </row>
    <row r="41" spans="1:11" ht="20.100000000000001" customHeight="1" x14ac:dyDescent="0.25">
      <c r="A41" s="56"/>
      <c r="B41" s="66"/>
      <c r="C41" s="19" t="s">
        <v>92</v>
      </c>
      <c r="D41" s="19" t="s">
        <v>71</v>
      </c>
      <c r="E41" s="59"/>
      <c r="F41" s="77"/>
      <c r="G41" s="80"/>
      <c r="H41" s="80"/>
      <c r="I41" s="62"/>
      <c r="J41" s="74"/>
      <c r="K41" s="74"/>
    </row>
    <row r="42" spans="1:11" ht="20.100000000000001" customHeight="1" x14ac:dyDescent="0.25">
      <c r="A42" s="56"/>
      <c r="B42" s="66"/>
      <c r="C42" s="19" t="s">
        <v>93</v>
      </c>
      <c r="D42" s="19" t="s">
        <v>94</v>
      </c>
      <c r="E42" s="59"/>
      <c r="F42" s="77"/>
      <c r="G42" s="80"/>
      <c r="H42" s="80"/>
      <c r="I42" s="62"/>
      <c r="J42" s="74"/>
      <c r="K42" s="74"/>
    </row>
    <row r="43" spans="1:11" ht="20.100000000000001" customHeight="1" x14ac:dyDescent="0.25">
      <c r="A43" s="56"/>
      <c r="B43" s="66"/>
      <c r="C43" s="18" t="s">
        <v>95</v>
      </c>
      <c r="D43" s="18" t="s">
        <v>96</v>
      </c>
      <c r="E43" s="59"/>
      <c r="F43" s="77"/>
      <c r="G43" s="80"/>
      <c r="H43" s="80"/>
      <c r="I43" s="62"/>
      <c r="J43" s="74"/>
      <c r="K43" s="74"/>
    </row>
    <row r="44" spans="1:11" ht="20.100000000000001" customHeight="1" x14ac:dyDescent="0.25">
      <c r="A44" s="56"/>
      <c r="B44" s="66"/>
      <c r="C44" s="19" t="s">
        <v>97</v>
      </c>
      <c r="D44" s="19" t="s">
        <v>98</v>
      </c>
      <c r="E44" s="59"/>
      <c r="F44" s="77"/>
      <c r="G44" s="80"/>
      <c r="H44" s="80"/>
      <c r="I44" s="62"/>
      <c r="J44" s="74"/>
      <c r="K44" s="74"/>
    </row>
    <row r="45" spans="1:11" ht="20.100000000000001" customHeight="1" x14ac:dyDescent="0.25">
      <c r="A45" s="56"/>
      <c r="B45" s="66"/>
      <c r="C45" s="18" t="s">
        <v>99</v>
      </c>
      <c r="D45" s="18" t="s">
        <v>100</v>
      </c>
      <c r="E45" s="59"/>
      <c r="F45" s="77"/>
      <c r="G45" s="80"/>
      <c r="H45" s="80"/>
      <c r="I45" s="62"/>
      <c r="J45" s="74"/>
      <c r="K45" s="74"/>
    </row>
    <row r="46" spans="1:11" ht="20.100000000000001" customHeight="1" x14ac:dyDescent="0.25">
      <c r="A46" s="56"/>
      <c r="B46" s="66"/>
      <c r="C46" s="19" t="s">
        <v>101</v>
      </c>
      <c r="D46" s="19" t="s">
        <v>102</v>
      </c>
      <c r="E46" s="59"/>
      <c r="F46" s="77"/>
      <c r="G46" s="80"/>
      <c r="H46" s="80"/>
      <c r="I46" s="62"/>
      <c r="J46" s="74"/>
      <c r="K46" s="74"/>
    </row>
    <row r="47" spans="1:11" ht="20.100000000000001" customHeight="1" x14ac:dyDescent="0.25">
      <c r="A47" s="56"/>
      <c r="B47" s="66"/>
      <c r="C47" s="18" t="s">
        <v>103</v>
      </c>
      <c r="D47" s="18" t="s">
        <v>104</v>
      </c>
      <c r="E47" s="59"/>
      <c r="F47" s="77"/>
      <c r="G47" s="80"/>
      <c r="H47" s="80"/>
      <c r="I47" s="62"/>
      <c r="J47" s="74"/>
      <c r="K47" s="74"/>
    </row>
    <row r="48" spans="1:11" ht="20.100000000000001" customHeight="1" x14ac:dyDescent="0.25">
      <c r="A48" s="57"/>
      <c r="B48" s="67"/>
      <c r="C48" s="19" t="s">
        <v>105</v>
      </c>
      <c r="D48" s="19" t="s">
        <v>106</v>
      </c>
      <c r="E48" s="60"/>
      <c r="F48" s="78"/>
      <c r="G48" s="81"/>
      <c r="H48" s="81"/>
      <c r="I48" s="63"/>
      <c r="J48" s="75"/>
      <c r="K48" s="75"/>
    </row>
    <row r="49" spans="1:11" ht="37.5" customHeight="1" x14ac:dyDescent="0.25">
      <c r="A49" s="7" t="s">
        <v>18</v>
      </c>
      <c r="B49" s="10"/>
      <c r="C49" s="10"/>
      <c r="D49" s="10"/>
      <c r="E49" s="5" t="s">
        <v>7</v>
      </c>
      <c r="F49" s="8">
        <v>40</v>
      </c>
      <c r="G49" s="9" t="s">
        <v>37</v>
      </c>
      <c r="H49" s="9"/>
      <c r="I49" s="12" t="s">
        <v>28</v>
      </c>
      <c r="J49" s="14">
        <f t="shared" si="1"/>
        <v>75000</v>
      </c>
      <c r="K49" s="14">
        <f t="shared" si="0"/>
        <v>18750</v>
      </c>
    </row>
    <row r="50" spans="1:11" ht="68.45" customHeight="1" x14ac:dyDescent="0.25">
      <c r="A50" s="7" t="s">
        <v>13</v>
      </c>
      <c r="B50" s="6" t="s">
        <v>19</v>
      </c>
      <c r="C50" s="6"/>
      <c r="D50" s="6"/>
      <c r="E50" s="5" t="s">
        <v>8</v>
      </c>
      <c r="F50" s="8">
        <v>80</v>
      </c>
      <c r="G50" s="9" t="s">
        <v>37</v>
      </c>
      <c r="H50" s="9"/>
      <c r="I50" s="12" t="s">
        <v>27</v>
      </c>
      <c r="J50" s="14">
        <f>450*250</f>
        <v>112500</v>
      </c>
      <c r="K50" s="14">
        <f t="shared" si="0"/>
        <v>28125</v>
      </c>
    </row>
    <row r="51" spans="1:11" ht="31.5" x14ac:dyDescent="0.25">
      <c r="A51" s="91" t="s">
        <v>35</v>
      </c>
      <c r="B51" s="1" t="s">
        <v>15</v>
      </c>
      <c r="C51" s="1"/>
      <c r="D51" s="1"/>
      <c r="E51" s="92" t="s">
        <v>9</v>
      </c>
      <c r="F51" s="88">
        <v>50</v>
      </c>
      <c r="G51" s="89" t="s">
        <v>30</v>
      </c>
      <c r="H51" s="11"/>
      <c r="I51" s="90" t="s">
        <v>26</v>
      </c>
      <c r="J51" s="87">
        <f>300*250</f>
        <v>75000</v>
      </c>
      <c r="K51" s="87">
        <f t="shared" si="0"/>
        <v>18750</v>
      </c>
    </row>
    <row r="52" spans="1:11" ht="31.5" x14ac:dyDescent="0.25">
      <c r="A52" s="91"/>
      <c r="B52" s="1" t="s">
        <v>53</v>
      </c>
      <c r="C52" s="1"/>
      <c r="D52" s="1"/>
      <c r="E52" s="92"/>
      <c r="F52" s="88"/>
      <c r="G52" s="89"/>
      <c r="H52" s="11"/>
      <c r="I52" s="90"/>
      <c r="J52" s="87"/>
      <c r="K52" s="87"/>
    </row>
    <row r="53" spans="1:11" ht="39.75" customHeight="1" x14ac:dyDescent="0.25">
      <c r="A53" s="91" t="s">
        <v>36</v>
      </c>
      <c r="B53" s="7" t="s">
        <v>14</v>
      </c>
      <c r="C53" s="7"/>
      <c r="D53" s="7"/>
      <c r="E53" s="92"/>
      <c r="F53" s="88">
        <v>40</v>
      </c>
      <c r="G53" s="89" t="s">
        <v>29</v>
      </c>
      <c r="H53" s="49"/>
      <c r="I53" s="90" t="s">
        <v>26</v>
      </c>
      <c r="J53" s="87"/>
      <c r="K53" s="87"/>
    </row>
    <row r="54" spans="1:11" ht="41.25" customHeight="1" x14ac:dyDescent="0.25">
      <c r="A54" s="91"/>
      <c r="B54" s="7" t="s">
        <v>39</v>
      </c>
      <c r="C54" s="7"/>
      <c r="D54" s="7"/>
      <c r="E54" s="92"/>
      <c r="F54" s="88"/>
      <c r="G54" s="89"/>
      <c r="H54" s="50"/>
      <c r="I54" s="90"/>
      <c r="J54" s="87"/>
      <c r="K54" s="87"/>
    </row>
    <row r="55" spans="1:11" ht="49.5" customHeight="1" x14ac:dyDescent="0.25">
      <c r="A55" s="91"/>
      <c r="B55" s="7" t="s">
        <v>40</v>
      </c>
      <c r="C55" s="7"/>
      <c r="D55" s="7"/>
      <c r="E55" s="92"/>
      <c r="F55" s="88"/>
      <c r="G55" s="89"/>
      <c r="H55" s="51"/>
      <c r="I55" s="90"/>
      <c r="J55" s="87"/>
      <c r="K55" s="87"/>
    </row>
    <row r="56" spans="1:11" ht="66" customHeight="1" x14ac:dyDescent="0.25">
      <c r="A56" s="7" t="s">
        <v>38</v>
      </c>
      <c r="B56" s="7" t="s">
        <v>52</v>
      </c>
      <c r="C56" s="7"/>
      <c r="D56" s="7"/>
      <c r="E56" s="5" t="s">
        <v>33</v>
      </c>
      <c r="F56" s="8">
        <v>6</v>
      </c>
      <c r="G56" s="3" t="s">
        <v>37</v>
      </c>
      <c r="H56" s="3"/>
      <c r="I56" s="12" t="s">
        <v>42</v>
      </c>
      <c r="J56" s="14">
        <f>300*250</f>
        <v>75000</v>
      </c>
      <c r="K56" s="14">
        <f t="shared" si="0"/>
        <v>18750</v>
      </c>
    </row>
    <row r="57" spans="1:11" ht="20.100000000000001" customHeight="1" x14ac:dyDescent="0.25">
      <c r="A57" s="93" t="s">
        <v>121</v>
      </c>
      <c r="B57" s="33" t="s">
        <v>122</v>
      </c>
      <c r="C57" s="55" t="s">
        <v>136</v>
      </c>
      <c r="D57" s="55" t="s">
        <v>134</v>
      </c>
      <c r="E57" s="58"/>
      <c r="F57" s="76">
        <v>12</v>
      </c>
      <c r="G57" s="79" t="s">
        <v>37</v>
      </c>
      <c r="H57" s="79" t="s">
        <v>148</v>
      </c>
      <c r="I57" s="61"/>
      <c r="J57" s="73" t="s">
        <v>3</v>
      </c>
      <c r="K57" s="73" t="s">
        <v>3</v>
      </c>
    </row>
    <row r="58" spans="1:11" ht="20.100000000000001" customHeight="1" x14ac:dyDescent="0.25">
      <c r="A58" s="94"/>
      <c r="B58" s="33" t="s">
        <v>123</v>
      </c>
      <c r="C58" s="56"/>
      <c r="D58" s="56"/>
      <c r="E58" s="59"/>
      <c r="F58" s="77"/>
      <c r="G58" s="80"/>
      <c r="H58" s="80"/>
      <c r="I58" s="62"/>
      <c r="J58" s="74"/>
      <c r="K58" s="74"/>
    </row>
    <row r="59" spans="1:11" ht="20.100000000000001" customHeight="1" x14ac:dyDescent="0.25">
      <c r="A59" s="94"/>
      <c r="B59" s="33" t="s">
        <v>124</v>
      </c>
      <c r="C59" s="56"/>
      <c r="D59" s="56"/>
      <c r="E59" s="59"/>
      <c r="F59" s="77"/>
      <c r="G59" s="80"/>
      <c r="H59" s="80"/>
      <c r="I59" s="62"/>
      <c r="J59" s="74"/>
      <c r="K59" s="74"/>
    </row>
    <row r="60" spans="1:11" ht="20.100000000000001" customHeight="1" x14ac:dyDescent="0.25">
      <c r="A60" s="94"/>
      <c r="B60" s="33" t="s">
        <v>125</v>
      </c>
      <c r="C60" s="56"/>
      <c r="D60" s="56"/>
      <c r="E60" s="59"/>
      <c r="F60" s="77"/>
      <c r="G60" s="80"/>
      <c r="H60" s="80"/>
      <c r="I60" s="62"/>
      <c r="J60" s="74"/>
      <c r="K60" s="74"/>
    </row>
    <row r="61" spans="1:11" ht="20.100000000000001" customHeight="1" x14ac:dyDescent="0.25">
      <c r="A61" s="94"/>
      <c r="B61" s="33" t="s">
        <v>126</v>
      </c>
      <c r="C61" s="56"/>
      <c r="D61" s="56"/>
      <c r="E61" s="59"/>
      <c r="F61" s="77"/>
      <c r="G61" s="80"/>
      <c r="H61" s="80"/>
      <c r="I61" s="62"/>
      <c r="J61" s="74"/>
      <c r="K61" s="74"/>
    </row>
    <row r="62" spans="1:11" ht="20.100000000000001" customHeight="1" x14ac:dyDescent="0.25">
      <c r="A62" s="94"/>
      <c r="B62" s="33" t="s">
        <v>127</v>
      </c>
      <c r="C62" s="56"/>
      <c r="D62" s="56"/>
      <c r="E62" s="59"/>
      <c r="F62" s="77"/>
      <c r="G62" s="80"/>
      <c r="H62" s="80"/>
      <c r="I62" s="62"/>
      <c r="J62" s="74"/>
      <c r="K62" s="74"/>
    </row>
    <row r="63" spans="1:11" ht="20.100000000000001" customHeight="1" x14ac:dyDescent="0.25">
      <c r="A63" s="94"/>
      <c r="B63" s="33" t="s">
        <v>128</v>
      </c>
      <c r="C63" s="56"/>
      <c r="D63" s="56"/>
      <c r="E63" s="59"/>
      <c r="F63" s="77"/>
      <c r="G63" s="80"/>
      <c r="H63" s="80"/>
      <c r="I63" s="62"/>
      <c r="J63" s="74"/>
      <c r="K63" s="74"/>
    </row>
    <row r="64" spans="1:11" ht="20.100000000000001" customHeight="1" x14ac:dyDescent="0.25">
      <c r="A64" s="94"/>
      <c r="B64" s="33" t="s">
        <v>129</v>
      </c>
      <c r="C64" s="56"/>
      <c r="D64" s="56"/>
      <c r="E64" s="59"/>
      <c r="F64" s="77"/>
      <c r="G64" s="80"/>
      <c r="H64" s="80"/>
      <c r="I64" s="62"/>
      <c r="J64" s="74"/>
      <c r="K64" s="74"/>
    </row>
    <row r="65" spans="1:11" ht="20.100000000000001" customHeight="1" x14ac:dyDescent="0.25">
      <c r="A65" s="94"/>
      <c r="B65" s="33" t="s">
        <v>130</v>
      </c>
      <c r="C65" s="56"/>
      <c r="D65" s="56"/>
      <c r="E65" s="59"/>
      <c r="F65" s="77"/>
      <c r="G65" s="80"/>
      <c r="H65" s="80"/>
      <c r="I65" s="62"/>
      <c r="J65" s="74"/>
      <c r="K65" s="74"/>
    </row>
    <row r="66" spans="1:11" ht="20.100000000000001" customHeight="1" x14ac:dyDescent="0.25">
      <c r="A66" s="94"/>
      <c r="B66" s="33" t="s">
        <v>131</v>
      </c>
      <c r="C66" s="56"/>
      <c r="D66" s="56"/>
      <c r="E66" s="59"/>
      <c r="F66" s="77"/>
      <c r="G66" s="80"/>
      <c r="H66" s="80"/>
      <c r="I66" s="62"/>
      <c r="J66" s="74"/>
      <c r="K66" s="74"/>
    </row>
    <row r="67" spans="1:11" ht="20.100000000000001" customHeight="1" x14ac:dyDescent="0.25">
      <c r="A67" s="94"/>
      <c r="B67" s="33" t="s">
        <v>132</v>
      </c>
      <c r="C67" s="56"/>
      <c r="D67" s="56"/>
      <c r="E67" s="59"/>
      <c r="F67" s="77"/>
      <c r="G67" s="80"/>
      <c r="H67" s="80"/>
      <c r="I67" s="62"/>
      <c r="J67" s="74"/>
      <c r="K67" s="74"/>
    </row>
    <row r="68" spans="1:11" ht="20.100000000000001" customHeight="1" x14ac:dyDescent="0.25">
      <c r="A68" s="95"/>
      <c r="B68" s="33" t="s">
        <v>133</v>
      </c>
      <c r="C68" s="57"/>
      <c r="D68" s="57"/>
      <c r="E68" s="60"/>
      <c r="F68" s="78"/>
      <c r="G68" s="81"/>
      <c r="H68" s="81"/>
      <c r="I68" s="63"/>
      <c r="J68" s="75"/>
      <c r="K68" s="75"/>
    </row>
    <row r="69" spans="1:11" ht="52.5" customHeight="1" x14ac:dyDescent="0.25">
      <c r="A69" s="7" t="s">
        <v>32</v>
      </c>
      <c r="B69" s="7" t="s">
        <v>43</v>
      </c>
      <c r="C69" s="7"/>
      <c r="D69" s="7"/>
      <c r="E69" s="5" t="s">
        <v>34</v>
      </c>
      <c r="F69" s="8">
        <v>12</v>
      </c>
      <c r="G69" s="11" t="s">
        <v>44</v>
      </c>
      <c r="H69" s="11"/>
      <c r="I69" s="12" t="s">
        <v>42</v>
      </c>
      <c r="J69" s="14">
        <f>300*250</f>
        <v>75000</v>
      </c>
      <c r="K69" s="14">
        <f t="shared" si="0"/>
        <v>18750</v>
      </c>
    </row>
    <row r="71" spans="1:11" x14ac:dyDescent="0.25">
      <c r="A71" s="85" t="s">
        <v>135</v>
      </c>
      <c r="B71" s="86"/>
    </row>
    <row r="72" spans="1:11" x14ac:dyDescent="0.25">
      <c r="A72" s="45"/>
      <c r="B72" s="45"/>
    </row>
  </sheetData>
  <mergeCells count="64">
    <mergeCell ref="A9:A27"/>
    <mergeCell ref="J29:J48"/>
    <mergeCell ref="K29:K48"/>
    <mergeCell ref="H29:H48"/>
    <mergeCell ref="G19:G24"/>
    <mergeCell ref="A28:A48"/>
    <mergeCell ref="E28:E48"/>
    <mergeCell ref="C36:C37"/>
    <mergeCell ref="C30:C31"/>
    <mergeCell ref="F29:F48"/>
    <mergeCell ref="F19:F24"/>
    <mergeCell ref="B19:B24"/>
    <mergeCell ref="F25:F26"/>
    <mergeCell ref="J1:K1"/>
    <mergeCell ref="G2:I2"/>
    <mergeCell ref="G29:G48"/>
    <mergeCell ref="I29:I48"/>
    <mergeCell ref="I10:I18"/>
    <mergeCell ref="I19:I24"/>
    <mergeCell ref="H10:H18"/>
    <mergeCell ref="G25:G26"/>
    <mergeCell ref="H25:H26"/>
    <mergeCell ref="I25:I26"/>
    <mergeCell ref="G10:G18"/>
    <mergeCell ref="A2:F2"/>
    <mergeCell ref="G1:H1"/>
    <mergeCell ref="A71:B71"/>
    <mergeCell ref="J51:J55"/>
    <mergeCell ref="K51:K55"/>
    <mergeCell ref="F53:F55"/>
    <mergeCell ref="G53:G55"/>
    <mergeCell ref="I53:I55"/>
    <mergeCell ref="A51:A52"/>
    <mergeCell ref="A53:A55"/>
    <mergeCell ref="G51:G52"/>
    <mergeCell ref="I51:I52"/>
    <mergeCell ref="F51:F52"/>
    <mergeCell ref="E51:E55"/>
    <mergeCell ref="A57:A68"/>
    <mergeCell ref="H53:H55"/>
    <mergeCell ref="J57:J68"/>
    <mergeCell ref="K57:K68"/>
    <mergeCell ref="C57:C68"/>
    <mergeCell ref="D57:D68"/>
    <mergeCell ref="E57:E68"/>
    <mergeCell ref="F57:F68"/>
    <mergeCell ref="G57:G68"/>
    <mergeCell ref="H57:H68"/>
    <mergeCell ref="A72:B72"/>
    <mergeCell ref="K3:K6"/>
    <mergeCell ref="H3:H6"/>
    <mergeCell ref="I3:I6"/>
    <mergeCell ref="J3:J6"/>
    <mergeCell ref="A3:A6"/>
    <mergeCell ref="E3:E6"/>
    <mergeCell ref="G3:G6"/>
    <mergeCell ref="I57:I68"/>
    <mergeCell ref="C33:C34"/>
    <mergeCell ref="C39:C40"/>
    <mergeCell ref="B29:B48"/>
    <mergeCell ref="B25:B26"/>
    <mergeCell ref="B10:B18"/>
    <mergeCell ref="F10:F18"/>
    <mergeCell ref="E9:E27"/>
  </mergeCells>
  <pageMargins left="0.23622047244094488" right="0.23622047244094488" top="0.3543307086614173" bottom="0.354330708661417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Bánki István</dc:creator>
  <cp:lastModifiedBy>Dr. Deák Erzsébet</cp:lastModifiedBy>
  <cp:lastPrinted>2022-08-29T09:35:31Z</cp:lastPrinted>
  <dcterms:created xsi:type="dcterms:W3CDTF">2020-08-23T09:15:53Z</dcterms:created>
  <dcterms:modified xsi:type="dcterms:W3CDTF">2023-01-16T13:10:48Z</dcterms:modified>
</cp:coreProperties>
</file>