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5. évi költségvetés tervezés\RENDELET MUNKAANYAG\"/>
    </mc:Choice>
  </mc:AlternateContent>
  <bookViews>
    <workbookView xWindow="0" yWindow="0" windowWidth="28800" windowHeight="11790"/>
  </bookViews>
  <sheets>
    <sheet name="normatív " sheetId="1" r:id="rId1"/>
  </sheets>
  <definedNames>
    <definedName name="Nyomtatás_Cím">#REF!</definedName>
    <definedName name="Nyomtatási_Tartomány">#REF!</definedName>
    <definedName name="_xlnm.Print_Area" localSheetId="0">'normatív '!$B$1:$F$37</definedName>
  </definedNames>
  <calcPr calcId="191029"/>
</workbook>
</file>

<file path=xl/calcChain.xml><?xml version="1.0" encoding="utf-8"?>
<calcChain xmlns="http://schemas.openxmlformats.org/spreadsheetml/2006/main">
  <c r="E11" i="1" l="1"/>
  <c r="F24" i="1" l="1"/>
  <c r="E19" i="1"/>
  <c r="D19" i="1"/>
  <c r="D30" i="1" l="1"/>
  <c r="E27" i="1"/>
  <c r="D27" i="1"/>
  <c r="E30" i="1" l="1"/>
  <c r="D11" i="1"/>
  <c r="F21" i="1" l="1"/>
  <c r="F22" i="1"/>
  <c r="E14" i="1"/>
  <c r="F16" i="1"/>
  <c r="F17" i="1"/>
  <c r="F11" i="1"/>
  <c r="F12" i="1"/>
  <c r="D14" i="1"/>
  <c r="F15" i="1"/>
  <c r="F23" i="1"/>
  <c r="F9" i="1"/>
  <c r="F36" i="1"/>
  <c r="F28" i="1"/>
  <c r="G20" i="1"/>
  <c r="G22" i="1" s="1"/>
  <c r="G15" i="1"/>
  <c r="F20" i="1"/>
  <c r="H20" i="1"/>
  <c r="H22" i="1" s="1"/>
  <c r="F25" i="1"/>
  <c r="H15" i="1"/>
  <c r="D34" i="1" l="1"/>
  <c r="D37" i="1" s="1"/>
  <c r="F27" i="1"/>
  <c r="E34" i="1"/>
  <c r="E37" i="1" s="1"/>
  <c r="F14" i="1"/>
  <c r="F19" i="1"/>
  <c r="F34" i="1" l="1"/>
  <c r="F37" i="1"/>
</calcChain>
</file>

<file path=xl/sharedStrings.xml><?xml version="1.0" encoding="utf-8"?>
<sst xmlns="http://schemas.openxmlformats.org/spreadsheetml/2006/main" count="50" uniqueCount="47">
  <si>
    <t>1.</t>
  </si>
  <si>
    <t>2.</t>
  </si>
  <si>
    <t>3.</t>
  </si>
  <si>
    <t>ÁLLAMI TÁMOGATÁS</t>
  </si>
  <si>
    <t>4.</t>
  </si>
  <si>
    <t xml:space="preserve">I. Helyi önkormányzatok működésének általános támogatása </t>
  </si>
  <si>
    <t>5.</t>
  </si>
  <si>
    <t>6.</t>
  </si>
  <si>
    <t>7.</t>
  </si>
  <si>
    <t>8.</t>
  </si>
  <si>
    <t>9.</t>
  </si>
  <si>
    <t xml:space="preserve">II. Települési önkormányzatok egyes köznevelési  feladatainak támogatása </t>
  </si>
  <si>
    <t>10.</t>
  </si>
  <si>
    <t>11.</t>
  </si>
  <si>
    <t>12.</t>
  </si>
  <si>
    <t>13.</t>
  </si>
  <si>
    <t>14.</t>
  </si>
  <si>
    <t>15.</t>
  </si>
  <si>
    <t>16.</t>
  </si>
  <si>
    <t xml:space="preserve">III. Települési önkormányzatok szociális, gyermekjóléti és gyermekétkeztetési feladatainak támogatása </t>
  </si>
  <si>
    <t>IV. A települési önkormányzatok kulturális feladatainak támogatása</t>
  </si>
  <si>
    <t>ÖSSZESEN:</t>
  </si>
  <si>
    <t>Szolidaritási hozzájárulás</t>
  </si>
  <si>
    <t>Óvodapedagógusok és az óvodapedagógusok nevelő munkáját közvetlenül segítők bértámogatása</t>
  </si>
  <si>
    <t>Óvodaműködtetési támogatás</t>
  </si>
  <si>
    <t>Kiegészítő támogatás az óvodapedagógusok minősítéséből adódó többletkiadásokhoz</t>
  </si>
  <si>
    <t>Egyes szociális és gyermekjóléti feladatok támogatása</t>
  </si>
  <si>
    <t>Gyermekétkeztetés támogatása</t>
  </si>
  <si>
    <t>Fővárosi kerületi önkormányzatok közművelődési feladatainak támogatása</t>
  </si>
  <si>
    <t>17.</t>
  </si>
  <si>
    <t>18.</t>
  </si>
  <si>
    <t>19.</t>
  </si>
  <si>
    <t>20.</t>
  </si>
  <si>
    <t>BEVÉTELI JOGCÍMEK</t>
  </si>
  <si>
    <t>előterjesztés 7.  függeléke</t>
  </si>
  <si>
    <t>Időskorúak nappali intézményi ellátása</t>
  </si>
  <si>
    <t xml:space="preserve">Összesen: </t>
  </si>
  <si>
    <t>Bölcsődében foglalkoztatott középfokú, felsőfokú végzettségű kisgyermeknevelők bértámogatása</t>
  </si>
  <si>
    <t>Garantált bérminimum, ágazati pótlék</t>
  </si>
  <si>
    <t>Bölcsődei üzemeltetési támogatás</t>
  </si>
  <si>
    <t>Fogyatékos személyek nappali intézményi ellátása</t>
  </si>
  <si>
    <t>Állandó népesség (fő)</t>
  </si>
  <si>
    <t>A települési önkormányzatok működésének általános támogatása</t>
  </si>
  <si>
    <t>Budapest Főváros XIV. Kerület Zugló Önkormányzata központi költségvetésből származó bevételei 2025. évben</t>
  </si>
  <si>
    <t>A változás mértéke 2024=100%</t>
  </si>
  <si>
    <t>2025. évi terv támogatás összesen</t>
  </si>
  <si>
    <t xml:space="preserve">2024. évi várható támogatás   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</si>
</sst>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33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6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7" borderId="0" applyNumberFormat="0" applyBorder="0" applyAlignment="0" applyProtection="0"/>
    <xf numFmtId="0" fontId="1" fillId="7" borderId="0" applyNumberFormat="0" applyBorder="0" applyAlignment="0" applyProtection="0"/>
    <xf numFmtId="0" fontId="9" fillId="6" borderId="0" applyNumberFormat="0" applyBorder="0" applyAlignment="0" applyProtection="0"/>
    <xf numFmtId="0" fontId="1" fillId="6" borderId="0" applyNumberFormat="0" applyBorder="0" applyAlignment="0" applyProtection="0"/>
    <xf numFmtId="0" fontId="9" fillId="4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9" borderId="0" applyNumberFormat="0" applyBorder="0" applyAlignment="0" applyProtection="0"/>
    <xf numFmtId="0" fontId="1" fillId="9" borderId="0" applyNumberFormat="0" applyBorder="0" applyAlignment="0" applyProtection="0"/>
    <xf numFmtId="0" fontId="9" fillId="11" borderId="0" applyNumberFormat="0" applyBorder="0" applyAlignment="0" applyProtection="0"/>
    <xf numFmtId="0" fontId="1" fillId="11" borderId="0" applyNumberFormat="0" applyBorder="0" applyAlignment="0" applyProtection="0"/>
    <xf numFmtId="0" fontId="9" fillId="10" borderId="0" applyNumberFormat="0" applyBorder="0" applyAlignment="0" applyProtection="0"/>
    <xf numFmtId="0" fontId="1" fillId="10" borderId="0" applyNumberFormat="0" applyBorder="0" applyAlignment="0" applyProtection="0"/>
    <xf numFmtId="0" fontId="9" fillId="8" borderId="0" applyNumberFormat="0" applyBorder="0" applyAlignment="0" applyProtection="0"/>
    <xf numFmtId="0" fontId="1" fillId="8" borderId="0" applyNumberFormat="0" applyBorder="0" applyAlignment="0" applyProtection="0"/>
    <xf numFmtId="0" fontId="9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2" borderId="0" applyNumberFormat="0" applyBorder="0" applyAlignment="0" applyProtection="0"/>
    <xf numFmtId="0" fontId="12" fillId="6" borderId="1" applyNumberFormat="0" applyAlignment="0" applyProtection="0"/>
    <xf numFmtId="0" fontId="13" fillId="17" borderId="2" applyNumberFormat="0" applyAlignment="0" applyProtection="0"/>
    <xf numFmtId="0" fontId="1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3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1" applyNumberFormat="0" applyAlignment="0" applyProtection="0"/>
    <xf numFmtId="0" fontId="20" fillId="0" borderId="6" applyNumberFormat="0" applyFill="0" applyAlignment="0" applyProtection="0"/>
    <xf numFmtId="0" fontId="21" fillId="11" borderId="0" applyNumberFormat="0" applyBorder="0" applyAlignment="0" applyProtection="0"/>
    <xf numFmtId="0" fontId="2" fillId="0" borderId="0"/>
    <xf numFmtId="0" fontId="4" fillId="0" borderId="0"/>
    <xf numFmtId="0" fontId="6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" fillId="0" borderId="0"/>
    <xf numFmtId="0" fontId="31" fillId="0" borderId="0"/>
    <xf numFmtId="0" fontId="4" fillId="0" borderId="0"/>
    <xf numFmtId="0" fontId="4" fillId="0" borderId="0"/>
    <xf numFmtId="0" fontId="2" fillId="0" borderId="0"/>
    <xf numFmtId="0" fontId="9" fillId="7" borderId="7" applyNumberFormat="0" applyFont="0" applyAlignment="0" applyProtection="0"/>
    <xf numFmtId="0" fontId="1" fillId="7" borderId="7" applyNumberFormat="0" applyFont="0" applyAlignment="0" applyProtection="0"/>
    <xf numFmtId="0" fontId="22" fillId="6" borderId="8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</cellStyleXfs>
  <cellXfs count="106">
    <xf numFmtId="0" fontId="0" fillId="0" borderId="0" xfId="0"/>
    <xf numFmtId="0" fontId="26" fillId="0" borderId="0" xfId="722" applyFont="1" applyAlignment="1">
      <alignment horizontal="center"/>
    </xf>
    <xf numFmtId="6" fontId="5" fillId="0" borderId="0" xfId="722" applyNumberFormat="1" applyFont="1"/>
    <xf numFmtId="6" fontId="5" fillId="0" borderId="0" xfId="726" applyNumberFormat="1" applyFont="1"/>
    <xf numFmtId="164" fontId="5" fillId="0" borderId="0" xfId="685" applyNumberFormat="1" applyFont="1"/>
    <xf numFmtId="0" fontId="5" fillId="0" borderId="0" xfId="0" applyFont="1"/>
    <xf numFmtId="0" fontId="28" fillId="0" borderId="0" xfId="722" applyFont="1" applyAlignment="1">
      <alignment horizontal="center"/>
    </xf>
    <xf numFmtId="0" fontId="26" fillId="0" borderId="0" xfId="720" applyFont="1" applyFill="1" applyAlignment="1"/>
    <xf numFmtId="0" fontId="26" fillId="0" borderId="0" xfId="722" applyFont="1" applyAlignment="1">
      <alignment horizontal="center" vertical="top"/>
    </xf>
    <xf numFmtId="6" fontId="5" fillId="0" borderId="0" xfId="726" applyNumberFormat="1" applyFont="1" applyAlignment="1">
      <alignment vertical="top"/>
    </xf>
    <xf numFmtId="164" fontId="5" fillId="0" borderId="0" xfId="685" applyNumberFormat="1" applyFont="1" applyAlignment="1">
      <alignment vertical="top"/>
    </xf>
    <xf numFmtId="0" fontId="5" fillId="0" borderId="0" xfId="722" applyFont="1" applyAlignment="1">
      <alignment vertical="top"/>
    </xf>
    <xf numFmtId="0" fontId="5" fillId="0" borderId="0" xfId="722" applyFont="1"/>
    <xf numFmtId="0" fontId="26" fillId="0" borderId="10" xfId="722" applyFont="1" applyBorder="1" applyAlignment="1">
      <alignment horizontal="center" wrapText="1"/>
    </xf>
    <xf numFmtId="6" fontId="26" fillId="0" borderId="0" xfId="726" applyNumberFormat="1" applyFont="1" applyBorder="1" applyAlignment="1">
      <alignment horizontal="center" wrapText="1"/>
    </xf>
    <xf numFmtId="164" fontId="26" fillId="0" borderId="0" xfId="685" applyNumberFormat="1" applyFont="1" applyAlignment="1">
      <alignment wrapText="1"/>
    </xf>
    <xf numFmtId="0" fontId="26" fillId="0" borderId="0" xfId="722" applyFont="1" applyAlignment="1">
      <alignment wrapText="1"/>
    </xf>
    <xf numFmtId="0" fontId="26" fillId="0" borderId="11" xfId="722" applyFont="1" applyBorder="1" applyAlignment="1">
      <alignment horizontal="center" wrapText="1"/>
    </xf>
    <xf numFmtId="6" fontId="26" fillId="0" borderId="0" xfId="726" applyNumberFormat="1" applyFont="1" applyBorder="1" applyAlignment="1">
      <alignment horizontal="center" vertical="top" wrapText="1"/>
    </xf>
    <xf numFmtId="164" fontId="26" fillId="0" borderId="0" xfId="685" applyNumberFormat="1" applyFont="1" applyBorder="1" applyAlignment="1">
      <alignment vertical="center" wrapText="1"/>
    </xf>
    <xf numFmtId="0" fontId="26" fillId="0" borderId="0" xfId="722" applyFont="1" applyBorder="1" applyAlignment="1">
      <alignment vertical="center" wrapText="1"/>
    </xf>
    <xf numFmtId="0" fontId="26" fillId="0" borderId="12" xfId="722" applyFont="1" applyBorder="1" applyAlignment="1">
      <alignment horizontal="center" wrapText="1"/>
    </xf>
    <xf numFmtId="164" fontId="26" fillId="0" borderId="0" xfId="685" applyNumberFormat="1" applyFont="1" applyAlignment="1">
      <alignment vertical="center" wrapText="1"/>
    </xf>
    <xf numFmtId="0" fontId="26" fillId="0" borderId="0" xfId="722" applyFont="1" applyAlignment="1">
      <alignment vertical="center" wrapText="1"/>
    </xf>
    <xf numFmtId="0" fontId="29" fillId="0" borderId="11" xfId="722" applyFont="1" applyBorder="1" applyAlignment="1">
      <alignment horizontal="center" vertical="center"/>
    </xf>
    <xf numFmtId="0" fontId="28" fillId="0" borderId="11" xfId="722" applyFont="1" applyBorder="1" applyAlignment="1">
      <alignment horizontal="center" vertical="center"/>
    </xf>
    <xf numFmtId="0" fontId="5" fillId="0" borderId="0" xfId="722" applyFont="1" applyBorder="1" applyAlignment="1">
      <alignment vertical="center" wrapText="1"/>
    </xf>
    <xf numFmtId="6" fontId="5" fillId="0" borderId="0" xfId="726" applyNumberFormat="1" applyFont="1" applyBorder="1" applyAlignment="1">
      <alignment vertical="center"/>
    </xf>
    <xf numFmtId="0" fontId="5" fillId="0" borderId="0" xfId="722" applyFont="1" applyAlignment="1">
      <alignment vertical="center"/>
    </xf>
    <xf numFmtId="164" fontId="5" fillId="0" borderId="0" xfId="685" applyNumberFormat="1" applyFont="1" applyAlignment="1">
      <alignment vertical="center"/>
    </xf>
    <xf numFmtId="0" fontId="26" fillId="0" borderId="11" xfId="722" applyFont="1" applyBorder="1" applyAlignment="1">
      <alignment horizontal="center" vertical="center"/>
    </xf>
    <xf numFmtId="0" fontId="26" fillId="0" borderId="0" xfId="722" applyFont="1" applyBorder="1" applyAlignment="1">
      <alignment vertical="center"/>
    </xf>
    <xf numFmtId="6" fontId="26" fillId="0" borderId="11" xfId="722" applyNumberFormat="1" applyFont="1" applyBorder="1" applyAlignment="1">
      <alignment vertical="center"/>
    </xf>
    <xf numFmtId="6" fontId="28" fillId="0" borderId="0" xfId="726" applyNumberFormat="1" applyFont="1" applyBorder="1" applyAlignment="1">
      <alignment vertical="center"/>
    </xf>
    <xf numFmtId="164" fontId="28" fillId="0" borderId="0" xfId="685" applyNumberFormat="1" applyFont="1" applyAlignment="1">
      <alignment vertical="center"/>
    </xf>
    <xf numFmtId="0" fontId="28" fillId="0" borderId="0" xfId="0" applyFont="1" applyAlignment="1">
      <alignment vertical="center"/>
    </xf>
    <xf numFmtId="164" fontId="30" fillId="0" borderId="0" xfId="685" applyNumberFormat="1" applyFont="1" applyAlignment="1">
      <alignment vertical="center"/>
    </xf>
    <xf numFmtId="0" fontId="30" fillId="0" borderId="0" xfId="722" applyFont="1" applyAlignment="1">
      <alignment vertical="center"/>
    </xf>
    <xf numFmtId="10" fontId="5" fillId="0" borderId="0" xfId="752" applyNumberFormat="1" applyFont="1"/>
    <xf numFmtId="10" fontId="5" fillId="0" borderId="11" xfId="752" applyNumberFormat="1" applyFont="1" applyBorder="1" applyAlignment="1">
      <alignment vertical="center"/>
    </xf>
    <xf numFmtId="10" fontId="5" fillId="0" borderId="0" xfId="0" applyNumberFormat="1" applyFont="1"/>
    <xf numFmtId="0" fontId="30" fillId="0" borderId="0" xfId="0" applyFont="1" applyAlignment="1">
      <alignment horizontal="right" vertical="center"/>
    </xf>
    <xf numFmtId="0" fontId="28" fillId="18" borderId="10" xfId="722" applyFont="1" applyFill="1" applyBorder="1" applyAlignment="1">
      <alignment horizontal="center" vertical="center" wrapText="1"/>
    </xf>
    <xf numFmtId="0" fontId="28" fillId="18" borderId="11" xfId="722" applyFont="1" applyFill="1" applyBorder="1" applyAlignment="1">
      <alignment horizontal="center" vertical="center" wrapText="1"/>
    </xf>
    <xf numFmtId="0" fontId="28" fillId="18" borderId="12" xfId="722" applyFont="1" applyFill="1" applyBorder="1" applyAlignment="1">
      <alignment horizontal="center" vertical="center" wrapText="1"/>
    </xf>
    <xf numFmtId="0" fontId="29" fillId="0" borderId="0" xfId="722" applyFont="1" applyBorder="1" applyAlignment="1">
      <alignment vertical="center" wrapText="1"/>
    </xf>
    <xf numFmtId="0" fontId="29" fillId="0" borderId="0" xfId="722" applyFont="1" applyBorder="1" applyAlignment="1">
      <alignment vertical="center"/>
    </xf>
    <xf numFmtId="6" fontId="5" fillId="0" borderId="0" xfId="722" applyNumberFormat="1" applyFont="1" applyAlignment="1">
      <alignment vertical="center"/>
    </xf>
    <xf numFmtId="6" fontId="5" fillId="0" borderId="11" xfId="722" applyNumberFormat="1" applyFont="1" applyFill="1" applyBorder="1" applyAlignment="1">
      <alignment vertical="center"/>
    </xf>
    <xf numFmtId="6" fontId="5" fillId="0" borderId="11" xfId="722" applyNumberFormat="1" applyFont="1" applyFill="1" applyBorder="1" applyAlignment="1">
      <alignment horizontal="right" vertical="center"/>
    </xf>
    <xf numFmtId="6" fontId="28" fillId="0" borderId="15" xfId="722" applyNumberFormat="1" applyFont="1" applyFill="1" applyBorder="1" applyAlignment="1">
      <alignment horizontal="right" vertical="center"/>
    </xf>
    <xf numFmtId="10" fontId="28" fillId="0" borderId="11" xfId="752" applyNumberFormat="1" applyFont="1" applyBorder="1" applyAlignment="1">
      <alignment vertical="center"/>
    </xf>
    <xf numFmtId="6" fontId="28" fillId="0" borderId="11" xfId="722" applyNumberFormat="1" applyFont="1" applyBorder="1" applyAlignment="1">
      <alignment horizontal="right" vertical="center"/>
    </xf>
    <xf numFmtId="164" fontId="28" fillId="0" borderId="0" xfId="685" applyNumberFormat="1" applyFont="1" applyBorder="1" applyAlignment="1">
      <alignment vertical="center"/>
    </xf>
    <xf numFmtId="164" fontId="28" fillId="0" borderId="11" xfId="685" applyNumberFormat="1" applyFont="1" applyBorder="1" applyAlignment="1">
      <alignment horizontal="right" vertical="center"/>
    </xf>
    <xf numFmtId="164" fontId="26" fillId="0" borderId="11" xfId="685" applyNumberFormat="1" applyFont="1" applyBorder="1" applyAlignment="1">
      <alignment horizontal="center" vertical="center"/>
    </xf>
    <xf numFmtId="164" fontId="28" fillId="0" borderId="11" xfId="685" applyNumberFormat="1" applyFont="1" applyBorder="1" applyAlignment="1">
      <alignment horizontal="center" vertical="center"/>
    </xf>
    <xf numFmtId="164" fontId="5" fillId="0" borderId="0" xfId="685" applyNumberFormat="1" applyFont="1" applyBorder="1" applyAlignment="1">
      <alignment vertical="center"/>
    </xf>
    <xf numFmtId="164" fontId="28" fillId="0" borderId="0" xfId="685" applyNumberFormat="1" applyFont="1" applyBorder="1" applyAlignment="1">
      <alignment horizontal="left" vertical="center"/>
    </xf>
    <xf numFmtId="0" fontId="28" fillId="0" borderId="0" xfId="722" applyFont="1" applyBorder="1" applyAlignment="1">
      <alignment vertical="center" wrapText="1"/>
    </xf>
    <xf numFmtId="0" fontId="28" fillId="0" borderId="0" xfId="722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722" applyFont="1" applyBorder="1" applyAlignment="1">
      <alignment vertical="center"/>
    </xf>
    <xf numFmtId="6" fontId="28" fillId="0" borderId="15" xfId="722" applyNumberFormat="1" applyFont="1" applyFill="1" applyBorder="1" applyAlignment="1">
      <alignment vertical="center"/>
    </xf>
    <xf numFmtId="6" fontId="5" fillId="0" borderId="15" xfId="722" applyNumberFormat="1" applyFont="1" applyFill="1" applyBorder="1" applyAlignment="1">
      <alignment vertical="center"/>
    </xf>
    <xf numFmtId="0" fontId="28" fillId="0" borderId="0" xfId="722" applyFont="1" applyBorder="1" applyAlignment="1">
      <alignment vertical="center"/>
    </xf>
    <xf numFmtId="6" fontId="28" fillId="0" borderId="11" xfId="722" applyNumberFormat="1" applyFont="1" applyFill="1" applyBorder="1" applyAlignment="1">
      <alignment vertical="center"/>
    </xf>
    <xf numFmtId="0" fontId="26" fillId="0" borderId="0" xfId="722" applyFont="1" applyBorder="1" applyAlignment="1">
      <alignment horizontal="left" vertical="center" wrapText="1"/>
    </xf>
    <xf numFmtId="6" fontId="26" fillId="0" borderId="15" xfId="722" applyNumberFormat="1" applyFont="1" applyBorder="1" applyAlignment="1">
      <alignment vertical="center"/>
    </xf>
    <xf numFmtId="10" fontId="26" fillId="0" borderId="11" xfId="752" applyNumberFormat="1" applyFont="1" applyBorder="1" applyAlignment="1">
      <alignment vertical="center"/>
    </xf>
    <xf numFmtId="164" fontId="26" fillId="0" borderId="0" xfId="685" applyNumberFormat="1" applyFont="1" applyAlignment="1">
      <alignment vertical="center"/>
    </xf>
    <xf numFmtId="0" fontId="26" fillId="0" borderId="0" xfId="722" applyFont="1" applyAlignment="1">
      <alignment vertical="center"/>
    </xf>
    <xf numFmtId="0" fontId="26" fillId="0" borderId="0" xfId="722" applyFont="1" applyBorder="1" applyAlignment="1">
      <alignment horizontal="right" vertical="center" wrapText="1"/>
    </xf>
    <xf numFmtId="10" fontId="28" fillId="0" borderId="11" xfId="752" quotePrefix="1" applyNumberFormat="1" applyFont="1" applyBorder="1" applyAlignment="1">
      <alignment vertical="center"/>
    </xf>
    <xf numFmtId="6" fontId="5" fillId="0" borderId="15" xfId="722" applyNumberFormat="1" applyFont="1" applyFill="1" applyBorder="1" applyAlignment="1">
      <alignment horizontal="right" vertical="center"/>
    </xf>
    <xf numFmtId="6" fontId="28" fillId="0" borderId="0" xfId="0" applyNumberFormat="1" applyFont="1" applyAlignment="1">
      <alignment vertical="center"/>
    </xf>
    <xf numFmtId="6" fontId="30" fillId="0" borderId="0" xfId="726" applyNumberFormat="1" applyFont="1" applyBorder="1" applyAlignment="1">
      <alignment vertical="center"/>
    </xf>
    <xf numFmtId="0" fontId="28" fillId="18" borderId="14" xfId="722" applyFont="1" applyFill="1" applyBorder="1" applyAlignment="1">
      <alignment horizontal="center" vertical="center"/>
    </xf>
    <xf numFmtId="0" fontId="30" fillId="18" borderId="16" xfId="722" applyFont="1" applyFill="1" applyBorder="1" applyAlignment="1">
      <alignment vertical="center"/>
    </xf>
    <xf numFmtId="6" fontId="30" fillId="18" borderId="13" xfId="722" applyNumberFormat="1" applyFont="1" applyFill="1" applyBorder="1" applyAlignment="1">
      <alignment vertical="center"/>
    </xf>
    <xf numFmtId="10" fontId="30" fillId="18" borderId="14" xfId="752" applyNumberFormat="1" applyFont="1" applyFill="1" applyBorder="1" applyAlignment="1">
      <alignment vertical="center"/>
    </xf>
    <xf numFmtId="3" fontId="5" fillId="0" borderId="0" xfId="0" applyNumberFormat="1" applyFont="1"/>
    <xf numFmtId="3" fontId="5" fillId="0" borderId="0" xfId="722" applyNumberFormat="1" applyFont="1" applyAlignment="1">
      <alignment vertical="top"/>
    </xf>
    <xf numFmtId="3" fontId="26" fillId="0" borderId="0" xfId="722" applyNumberFormat="1" applyFont="1" applyAlignment="1">
      <alignment wrapText="1"/>
    </xf>
    <xf numFmtId="3" fontId="26" fillId="0" borderId="0" xfId="722" applyNumberFormat="1" applyFont="1" applyBorder="1" applyAlignment="1">
      <alignment vertical="center" wrapText="1"/>
    </xf>
    <xf numFmtId="3" fontId="26" fillId="0" borderId="0" xfId="722" applyNumberFormat="1" applyFont="1" applyAlignment="1">
      <alignment vertical="center" wrapText="1"/>
    </xf>
    <xf numFmtId="3" fontId="5" fillId="0" borderId="0" xfId="685" applyNumberFormat="1" applyFont="1" applyAlignment="1">
      <alignment vertical="center"/>
    </xf>
    <xf numFmtId="3" fontId="28" fillId="0" borderId="0" xfId="72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722" applyNumberFormat="1" applyFont="1" applyAlignment="1">
      <alignment vertical="center"/>
    </xf>
    <xf numFmtId="3" fontId="26" fillId="0" borderId="0" xfId="722" applyNumberFormat="1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30" fillId="0" borderId="0" xfId="722" applyNumberFormat="1" applyFont="1" applyAlignment="1">
      <alignment vertical="center"/>
    </xf>
    <xf numFmtId="6" fontId="5" fillId="0" borderId="0" xfId="0" applyNumberFormat="1" applyFont="1"/>
    <xf numFmtId="6" fontId="26" fillId="0" borderId="0" xfId="722" applyNumberFormat="1" applyFont="1" applyAlignment="1">
      <alignment vertical="center"/>
    </xf>
    <xf numFmtId="0" fontId="27" fillId="0" borderId="0" xfId="0" applyFont="1" applyAlignment="1">
      <alignment horizontal="left" wrapText="1"/>
    </xf>
    <xf numFmtId="0" fontId="30" fillId="0" borderId="0" xfId="722" applyFont="1" applyAlignment="1">
      <alignment horizontal="center" vertical="top"/>
    </xf>
    <xf numFmtId="6" fontId="26" fillId="18" borderId="10" xfId="722" applyNumberFormat="1" applyFont="1" applyFill="1" applyBorder="1" applyAlignment="1">
      <alignment horizontal="center" vertical="center" wrapText="1"/>
    </xf>
    <xf numFmtId="6" fontId="26" fillId="18" borderId="11" xfId="722" applyNumberFormat="1" applyFont="1" applyFill="1" applyBorder="1" applyAlignment="1">
      <alignment horizontal="center" vertical="center" wrapText="1"/>
    </xf>
    <xf numFmtId="6" fontId="26" fillId="18" borderId="12" xfId="722" applyNumberFormat="1" applyFont="1" applyFill="1" applyBorder="1" applyAlignment="1">
      <alignment horizontal="center" vertical="center" wrapText="1"/>
    </xf>
    <xf numFmtId="10" fontId="26" fillId="18" borderId="10" xfId="752" applyNumberFormat="1" applyFont="1" applyFill="1" applyBorder="1" applyAlignment="1">
      <alignment horizontal="center" vertical="center" wrapText="1"/>
    </xf>
    <xf numFmtId="10" fontId="26" fillId="18" borderId="11" xfId="752" applyNumberFormat="1" applyFont="1" applyFill="1" applyBorder="1" applyAlignment="1">
      <alignment horizontal="center" vertical="center" wrapText="1"/>
    </xf>
    <xf numFmtId="10" fontId="26" fillId="18" borderId="12" xfId="752" applyNumberFormat="1" applyFont="1" applyFill="1" applyBorder="1" applyAlignment="1">
      <alignment horizontal="center" vertical="center" wrapText="1"/>
    </xf>
    <xf numFmtId="0" fontId="26" fillId="18" borderId="10" xfId="722" applyFont="1" applyFill="1" applyBorder="1" applyAlignment="1">
      <alignment horizontal="center" vertical="center" wrapText="1"/>
    </xf>
    <xf numFmtId="0" fontId="26" fillId="18" borderId="11" xfId="722" applyFont="1" applyFill="1" applyBorder="1" applyAlignment="1">
      <alignment horizontal="center" vertical="center" wrapText="1"/>
    </xf>
    <xf numFmtId="0" fontId="26" fillId="18" borderId="12" xfId="722" applyFont="1" applyFill="1" applyBorder="1" applyAlignment="1">
      <alignment horizontal="center" vertical="center" wrapText="1"/>
    </xf>
  </cellXfs>
  <cellStyles count="766">
    <cellStyle name="_0434BESZ" xfId="1"/>
    <cellStyle name="_0434BESZ_1" xfId="2"/>
    <cellStyle name="_0434BESZ_1 2" xfId="3"/>
    <cellStyle name="_0434BESZ_1 3" xfId="4"/>
    <cellStyle name="_0434BESZ_1 3 2" xfId="5"/>
    <cellStyle name="_0434BESZ_1 4" xfId="6"/>
    <cellStyle name="_0434BESZ_1 5" xfId="7"/>
    <cellStyle name="_0434BESZ_1 5 2" xfId="8"/>
    <cellStyle name="_0434BESZ_1 6" xfId="9"/>
    <cellStyle name="_0434BESZ_1 7" xfId="10"/>
    <cellStyle name="_0434BESZ_1_TartalékKötvényLekötésekEgyebek2014" xfId="11"/>
    <cellStyle name="_0434BESZ_TartalékKötvényLekötésekEgyebek2014" xfId="12"/>
    <cellStyle name="_04FELBEV" xfId="13"/>
    <cellStyle name="_04FELBEV_1" xfId="14"/>
    <cellStyle name="_04FELBEV_1 2" xfId="15"/>
    <cellStyle name="_04FELBEV_1 3" xfId="16"/>
    <cellStyle name="_04FELBEV_1 3 2" xfId="17"/>
    <cellStyle name="_04FELBEV_1 4" xfId="18"/>
    <cellStyle name="_04FELBEV_1 5" xfId="19"/>
    <cellStyle name="_04FELBEV_1 5 2" xfId="20"/>
    <cellStyle name="_04FELBEV_1 6" xfId="21"/>
    <cellStyle name="_04FELBEV_1 7" xfId="22"/>
    <cellStyle name="_04FELBEV_1_TartalékKötvényLekötésekEgyebek2014" xfId="23"/>
    <cellStyle name="_04FELBEV_2" xfId="24"/>
    <cellStyle name="_04FELBEV_2_PH KVI 2014 KV 2014 02 20 elfogadott TEST2" xfId="25"/>
    <cellStyle name="_04FELBEV_2_TartalékKötvényLekötésekEgyebek2014" xfId="26"/>
    <cellStyle name="_04FELBEV_TartalékKötvényLekötésekEgyebek2014" xfId="27"/>
    <cellStyle name="_05FELBE" xfId="28"/>
    <cellStyle name="_05FELBE_1" xfId="29"/>
    <cellStyle name="_05FELBE_1 2" xfId="30"/>
    <cellStyle name="_05FELBE_1 3" xfId="31"/>
    <cellStyle name="_05FELBE_1 3 2" xfId="32"/>
    <cellStyle name="_05FELBE_1 4" xfId="33"/>
    <cellStyle name="_05FELBE_1 5" xfId="34"/>
    <cellStyle name="_05FELBE_1 5 2" xfId="35"/>
    <cellStyle name="_05FELBE_1 6" xfId="36"/>
    <cellStyle name="_05FELBE_1 7" xfId="37"/>
    <cellStyle name="_05FELBE_1_TartalékKötvényLekötésekEgyebek2014" xfId="38"/>
    <cellStyle name="_05FELBE_PH KVI 2014 KV 2014 02 20 elfogadott TEST2" xfId="39"/>
    <cellStyle name="_05FELBE_TartalékKötvényLekötésekEgyebek2014" xfId="40"/>
    <cellStyle name="_06FELBE" xfId="41"/>
    <cellStyle name="_06FELBE_1" xfId="42"/>
    <cellStyle name="_06FELBE_1_TartalékKötvényLekötésekEgyebek2014" xfId="43"/>
    <cellStyle name="_06FELBE_TartalékKötvényLekötésekEgyebek2014" xfId="44"/>
    <cellStyle name="_06FELBEküld" xfId="45"/>
    <cellStyle name="_06FELBEküld_1" xfId="46"/>
    <cellStyle name="_06FELBEküld_1_TartalékKötvényLekötésekEgyebek2014" xfId="47"/>
    <cellStyle name="_06FELBEküld_PH KVI 2014 KV 2014 02 20 elfogadott TEST2" xfId="48"/>
    <cellStyle name="_06FELBEküld_TartalékKötvényLekötésekEgyebek2014" xfId="49"/>
    <cellStyle name="_07háromnegyedBesz" xfId="50"/>
    <cellStyle name="_07háromnegyedBesz 2" xfId="51"/>
    <cellStyle name="_07háromnegyedBesz 3" xfId="52"/>
    <cellStyle name="_07háromnegyedBesz 3 2" xfId="53"/>
    <cellStyle name="_07háromnegyedBesz 4" xfId="54"/>
    <cellStyle name="_07háromnegyedBesz 5" xfId="55"/>
    <cellStyle name="_07háromnegyedBesz 5 2" xfId="56"/>
    <cellStyle name="_07háromnegyedBesz 6" xfId="57"/>
    <cellStyle name="_07háromnegyedBesz 7" xfId="58"/>
    <cellStyle name="_07háromnegyedBesz_1" xfId="59"/>
    <cellStyle name="_07háromnegyedBesz_1_TartalékKötvényLekötésekEgyebek2014" xfId="60"/>
    <cellStyle name="_07háromnegyedBesz_TartalékKötvényLekötésekEgyebek2014" xfId="61"/>
    <cellStyle name="_08FELBE" xfId="62"/>
    <cellStyle name="_08FELBE 2" xfId="63"/>
    <cellStyle name="_08FELBE 3" xfId="64"/>
    <cellStyle name="_08FELBE 3 2" xfId="65"/>
    <cellStyle name="_08FELBE 4" xfId="66"/>
    <cellStyle name="_08FELBE 5" xfId="67"/>
    <cellStyle name="_08FELBE 5 2" xfId="68"/>
    <cellStyle name="_08FELBE 6" xfId="69"/>
    <cellStyle name="_08FELBE 7" xfId="70"/>
    <cellStyle name="_08FELBE_1" xfId="71"/>
    <cellStyle name="_08FELBE_1_TartalékKötvényLekötésekEgyebek2014" xfId="72"/>
    <cellStyle name="_08FELBE_TartalékKötvényLekötésekEgyebek2014" xfId="73"/>
    <cellStyle name="_09FELBE" xfId="74"/>
    <cellStyle name="_09FELBE_1" xfId="75"/>
    <cellStyle name="_09FELBE_1_TartalékKötvényLekötésekEgyebek2014" xfId="76"/>
    <cellStyle name="_09FELBE_TartalékKötvényLekötésekEgyebek2014" xfId="77"/>
    <cellStyle name="_09FELBEküld" xfId="78"/>
    <cellStyle name="_09FELBEküld_1" xfId="79"/>
    <cellStyle name="_09FELBEküld_1_TartalékKötvényLekötésekEgyebek2014" xfId="80"/>
    <cellStyle name="_09FELBEküld_TartalékKötvényLekötésekEgyebek2014" xfId="81"/>
    <cellStyle name="_09FELBEotthoni" xfId="82"/>
    <cellStyle name="_09FELBEotthoni_1" xfId="83"/>
    <cellStyle name="_09FELBEotthoni_1_TartalékKötvényLekötésekEgyebek2014" xfId="84"/>
    <cellStyle name="_09FELBEotthoni_2" xfId="85"/>
    <cellStyle name="_09FELBEotthoni_2_TartalékKötvényLekötésekEgyebek2014" xfId="86"/>
    <cellStyle name="_09FELBEotthoni_TartalékKötvényLekötésekEgyebek2014" xfId="87"/>
    <cellStyle name="_09háromnegyedBESZ" xfId="88"/>
    <cellStyle name="_09háromnegyedBESZ_1" xfId="89"/>
    <cellStyle name="_09háromnegyedBESZ_1_TartalékKötvényLekötésekEgyebek2014" xfId="90"/>
    <cellStyle name="_09háromnegyedBESZ_TartalékKötvényLekötésekEgyebek2014" xfId="91"/>
    <cellStyle name="_2006.évi első rendelet-módosítás" xfId="92"/>
    <cellStyle name="_2006.évi első rendelet-módosítás_1" xfId="93"/>
    <cellStyle name="_2006.évi első rendelet-módosítás_1_TartalékKötvényLekötésekEgyebek2014" xfId="94"/>
    <cellStyle name="_2006.évi első rendelet-módosítás_2" xfId="95"/>
    <cellStyle name="_2006.évi első rendelet-módosítás_2_TartalékKötvényLekötésekEgyebek2014" xfId="96"/>
    <cellStyle name="_2006.évi első rendelet-módosítás_3" xfId="97"/>
    <cellStyle name="_2006.évi első rendelet-módosítás_3_TartalékKötvényLekötésekEgyebek2014" xfId="98"/>
    <cellStyle name="_2006.évi első rendelet-módosítás_4" xfId="99"/>
    <cellStyle name="_2006.évi első rendelet-módosítás_4_TartalékKötvényLekötésekEgyebek2014" xfId="100"/>
    <cellStyle name="_2006.évi első rendelet-módosítás_TartalékKötvényLekötésekEgyebek2014" xfId="101"/>
    <cellStyle name="_2006.évi hatodik rendelet-módosítás" xfId="102"/>
    <cellStyle name="_2006.évi hatodik rendelet-módosítás_1" xfId="103"/>
    <cellStyle name="_2006.évi hatodik rendelet-módosítás_1_TartalékKötvényLekötésekEgyebek2014" xfId="104"/>
    <cellStyle name="_2006.évi hatodik rendelet-módosítás_2" xfId="105"/>
    <cellStyle name="_2006.évi hatodik rendelet-módosítás_2_TartalékKötvényLekötésekEgyebek2014" xfId="106"/>
    <cellStyle name="_2006.évi hatodik rendelet-módosítás_3" xfId="107"/>
    <cellStyle name="_2006.évi hatodik rendelet-módosítás_3_TartalékKötvényLekötésekEgyebek2014" xfId="108"/>
    <cellStyle name="_2006.évi hatodik rendelet-módosítás_4" xfId="109"/>
    <cellStyle name="_2006.évi hatodik rendelet-módosítás_4_TartalékKötvényLekötésekEgyebek2014" xfId="110"/>
    <cellStyle name="_2006.évi hatodik rendelet-módosítás_TartalékKötvényLekötésekEgyebek2014" xfId="111"/>
    <cellStyle name="_2006.évi második rendelet-módosítás" xfId="112"/>
    <cellStyle name="_2006.évi második rendelet-módosítás_1" xfId="113"/>
    <cellStyle name="_2006.évi második rendelet-módosítás_1_TartalékKötvényLekötésekEgyebek2014" xfId="114"/>
    <cellStyle name="_2006.évi második rendelet-módosítás_2" xfId="115"/>
    <cellStyle name="_2006.évi második rendelet-módosítás_2_TartalékKötvényLekötésekEgyebek2014" xfId="116"/>
    <cellStyle name="_2006.évi második rendelet-módosítás_3" xfId="117"/>
    <cellStyle name="_2006.évi második rendelet-módosítás_3_TartalékKötvényLekötésekEgyebek2014" xfId="118"/>
    <cellStyle name="_2006.évi második rendelet-módosítás_TartalékKötvényLekötésekEgyebek2014" xfId="119"/>
    <cellStyle name="_2006.évi ötödik rendelet-módosítás" xfId="120"/>
    <cellStyle name="_2006.évi ötödik rendelet-módosítás_1" xfId="121"/>
    <cellStyle name="_2006.évi ötödik rendelet-módosítás_1_TartalékKötvényLekötésekEgyebek2014" xfId="122"/>
    <cellStyle name="_2006.évi ötödik rendelet-módosítás_2" xfId="123"/>
    <cellStyle name="_2006.évi ötödik rendelet-módosítás_2_TartalékKötvényLekötésekEgyebek2014" xfId="124"/>
    <cellStyle name="_2006.évi ötödik rendelet-módosítás_3" xfId="125"/>
    <cellStyle name="_2006.évi ötödik rendelet-módosítás_3_TartalékKötvényLekötésekEgyebek2014" xfId="126"/>
    <cellStyle name="_2006.évi ötödik rendelet-módosítás_TartalékKötvényLekötésekEgyebek2014" xfId="127"/>
    <cellStyle name="_2006KVI0307" xfId="128"/>
    <cellStyle name="_2006KVI0307_PH KVI 2014 KV 2014 02 20 elfogadott TEST2" xfId="129"/>
    <cellStyle name="_2006KVI0307_TartalékKötvényLekötésekEgyebek2014" xfId="130"/>
    <cellStyle name="_2006KVI0307alapokÚJ" xfId="131"/>
    <cellStyle name="_2006KVI0307alapokÚJ 2" xfId="132"/>
    <cellStyle name="_2006KVI0307alapokÚJ_ÖNK FORRÁS JELENLEGI 2013 02 11" xfId="133"/>
    <cellStyle name="_2006KVI0307alapokÚJ_ÖNK FORRÁS JELENLEGI 2013 02 11_PH KVI 2014 KV 2014 02 20 elfogadott TEST2" xfId="134"/>
    <cellStyle name="_2006KVI0307alapokÚJ_TartalékKötvényLekötésekEgyebek2014" xfId="135"/>
    <cellStyle name="_2007.évi második rendelet-módosítás" xfId="136"/>
    <cellStyle name="_2007.évi második rendelet-módosítás_1" xfId="137"/>
    <cellStyle name="_2007.évi második rendelet-módosítás_1_TartalékKötvényLekötésekEgyebek2014" xfId="138"/>
    <cellStyle name="_2007.évi második rendelet-módosítás_2" xfId="139"/>
    <cellStyle name="_2007.évi második rendelet-módosítás_2_TartalékKötvényLekötésekEgyebek2014" xfId="140"/>
    <cellStyle name="_2007.évi második rendelet-módosítás_3" xfId="141"/>
    <cellStyle name="_2007.évi második rendelet-módosítás_3_TartalékKötvényLekötésekEgyebek2014" xfId="142"/>
    <cellStyle name="_2007.évi második rendelet-módosítás_TartalékKötvényLekötésekEgyebek2014" xfId="143"/>
    <cellStyle name="_2007.évi negyedik rendelet-módosítás" xfId="144"/>
    <cellStyle name="_2007.évi negyedik rendelet-módosítás_1" xfId="145"/>
    <cellStyle name="_2007.évi negyedik rendelet-módosítás_1_TartalékKötvényLekötésekEgyebek2014" xfId="146"/>
    <cellStyle name="_2007.évi negyedik rendelet-módosítás_2" xfId="147"/>
    <cellStyle name="_2007.évi negyedik rendelet-módosítás_2_TartalékKötvényLekötésekEgyebek2014" xfId="148"/>
    <cellStyle name="_2007.évi negyedik rendelet-módosítás_3" xfId="149"/>
    <cellStyle name="_2007.évi negyedik rendelet-módosítás_3_TartalékKötvényLekötésekEgyebek2014" xfId="150"/>
    <cellStyle name="_2007.évi negyedik rendelet-módosítás_TartalékKötvényLekötésekEgyebek2014" xfId="151"/>
    <cellStyle name="_2007.évi ötödik rendelet-módosítás" xfId="152"/>
    <cellStyle name="_2007.évi ötödik rendelet-módosítás_1" xfId="153"/>
    <cellStyle name="_2007.évi ötödik rendelet-módosítás_1_TartalékKötvényLekötésekEgyebek2014" xfId="154"/>
    <cellStyle name="_2007.évi ötödik rendelet-módosítás_2" xfId="155"/>
    <cellStyle name="_2007.évi ötödik rendelet-módosítás_2_TartalékKötvényLekötésekEgyebek2014" xfId="156"/>
    <cellStyle name="_2007.évi ötödik rendelet-módosítás_3" xfId="157"/>
    <cellStyle name="_2007.évi ötödik rendelet-módosítás_3_TartalékKötvényLekötésekEgyebek2014" xfId="158"/>
    <cellStyle name="_2007.évi ötödik rendelet-módosítás_TartalékKötvényLekötésekEgyebek2014" xfId="159"/>
    <cellStyle name="_2007KVI2" xfId="160"/>
    <cellStyle name="_2007KVI2_TartalékKötvényLekötésekEgyebek2014" xfId="161"/>
    <cellStyle name="_2007KVIvégleges20070306alapok" xfId="162"/>
    <cellStyle name="_2007KVIvégleges20070306alapok_ÖNK FORRÁS JELENLEGI 2013 02 11" xfId="163"/>
    <cellStyle name="_2007KVIvégleges20070306alapok_ÖNK FORRÁS JELENLEGI 2013 02 11_PH KVI 2014 KV 2014 02 20 elfogadott TEST2" xfId="164"/>
    <cellStyle name="_2007KVIvégleges20070306alapok_TartalékKötvényLekötésekEgyebek2014" xfId="165"/>
    <cellStyle name="_2008.évi első rendelet-módosítás" xfId="166"/>
    <cellStyle name="_2008.évi első rendelet-módosítás_1" xfId="167"/>
    <cellStyle name="_2008.évi első rendelet-módosítás_1_TartalékKötvényLekötésekEgyebek2014" xfId="168"/>
    <cellStyle name="_2008.évi első rendelet-módosítás_2" xfId="169"/>
    <cellStyle name="_2008.évi első rendelet-módosítás_2_TartalékKötvényLekötésekEgyebek2014" xfId="170"/>
    <cellStyle name="_2008.évi első rendelet-módosítás_3" xfId="171"/>
    <cellStyle name="_2008.évi első rendelet-módosítás_3_TartalékKötvényLekötésekEgyebek2014" xfId="172"/>
    <cellStyle name="_2008.évi első rendelet-módosítás_TartalékKötvényLekötésekEgyebek2014" xfId="173"/>
    <cellStyle name="_2008.évi első rendelet-módosításküld" xfId="174"/>
    <cellStyle name="_2008.évi első rendelet-módosításküld_1" xfId="175"/>
    <cellStyle name="_2008.évi első rendelet-módosításküld_1_TartalékKötvényLekötésekEgyebek2014" xfId="176"/>
    <cellStyle name="_2008.évi első rendelet-módosításküld_2" xfId="177"/>
    <cellStyle name="_2008.évi első rendelet-módosításküld_2_TartalékKötvényLekötésekEgyebek2014" xfId="178"/>
    <cellStyle name="_2008.évi első rendelet-módosításküld_3" xfId="179"/>
    <cellStyle name="_2008.évi első rendelet-módosításküld_3_TartalékKötvényLekötésekEgyebek2014" xfId="180"/>
    <cellStyle name="_2008.évi első rendelet-módosításküld_TartalékKötvényLekötésekEgyebek2014" xfId="181"/>
    <cellStyle name="_2008.évi harmadik rendelet-módosítás intézményi" xfId="182"/>
    <cellStyle name="_2008.évi harmadik rendelet-módosítás intézményi_1" xfId="183"/>
    <cellStyle name="_2008.évi harmadik rendelet-módosítás intézményi_1_TartalékKötvényLekötésekEgyebek2014" xfId="184"/>
    <cellStyle name="_2008.évi harmadik rendelet-módosítás intézményi_2" xfId="185"/>
    <cellStyle name="_2008.évi harmadik rendelet-módosítás intézményi_2_TartalékKötvényLekötésekEgyebek2014" xfId="186"/>
    <cellStyle name="_2008.évi harmadik rendelet-módosítás intézményi_3" xfId="187"/>
    <cellStyle name="_2008.évi harmadik rendelet-módosítás intézményi_3_TartalékKötvényLekötésekEgyebek2014" xfId="188"/>
    <cellStyle name="_2008.évi harmadik rendelet-módosítás intézményi_4" xfId="189"/>
    <cellStyle name="_2008.évi harmadik rendelet-módosítás intézményi_4_TartalékKötvényLekötésekEgyebek2014" xfId="190"/>
    <cellStyle name="_2008.évi harmadik rendelet-módosítás intézményi_TartalékKötvényLekötésekEgyebek2014" xfId="191"/>
    <cellStyle name="_2008.évi második rendelet-módosítás" xfId="192"/>
    <cellStyle name="_2008.évi második rendelet-módosítás_1" xfId="193"/>
    <cellStyle name="_2008.évi második rendelet-módosítás_1_2008beszküldvégleges" xfId="194"/>
    <cellStyle name="_2008.évi második rendelet-módosítás_1_2008beszküldvégleges_TartalékKötvényLekötésekEgyebek2014" xfId="195"/>
    <cellStyle name="_2008.évi második rendelet-módosítás_1_2009besz" xfId="196"/>
    <cellStyle name="_2008.évi második rendelet-módosítás_1_2009besz_TartalékKötvényLekötésekEgyebek2014" xfId="197"/>
    <cellStyle name="_2008.évi második rendelet-módosítás_1_2010besz" xfId="198"/>
    <cellStyle name="_2008.évi második rendelet-módosítás_1_2010besz_TartalékKötvényLekötésekEgyebek2014" xfId="199"/>
    <cellStyle name="_2008.évi második rendelet-módosítás_1_2010FELBEküld" xfId="200"/>
    <cellStyle name="_2008.évi második rendelet-módosítás_1_2010FELBEküld_TartalékKötvényLekötésekEgyebek2014" xfId="201"/>
    <cellStyle name="_2008.évi második rendelet-módosítás_1_2011. évi második rendelet-módosítás" xfId="202"/>
    <cellStyle name="_2008.évi második rendelet-módosítás_1_2011. évi második rendelet-módosítás_TartalékKötvényLekötésekEgyebek2014" xfId="203"/>
    <cellStyle name="_2008.évi második rendelet-módosítás_1_2011besz" xfId="204"/>
    <cellStyle name="_2008.évi második rendelet-módosítás_1_2011besz_TartalékKötvényLekötésekEgyebek2014" xfId="205"/>
    <cellStyle name="_2008.évi második rendelet-módosítás_1_2012KVI változat 20120223" xfId="206"/>
    <cellStyle name="_2008.évi második rendelet-módosítás_1_2012KVI változat 20120223_TartalékKötvényLekötésekEgyebek2014" xfId="207"/>
    <cellStyle name="_2008.évi második rendelet-módosítás_1_2012KVI változat 3" xfId="208"/>
    <cellStyle name="_2008.évi második rendelet-módosítás_1_2012KVI változat 3_TartalékKötvényLekötésekEgyebek2014" xfId="209"/>
    <cellStyle name="_2008.évi második rendelet-módosítás_1_8. melléklet tartalékok" xfId="210"/>
    <cellStyle name="_2008.évi második rendelet-módosítás_1_8. melléklet tartalékok_TartalékKötvényLekötésekEgyebek2014" xfId="211"/>
    <cellStyle name="_2008.évi második rendelet-módosítás_1_adósságszolgálat 2013 05 06" xfId="212"/>
    <cellStyle name="_2008.évi második rendelet-módosítás_1_adósságszolgálat 2013 05 06_TartalékKötvényLekötésekEgyebek2014" xfId="213"/>
    <cellStyle name="_2008.évi második rendelet-módosítás_1_adósságszolgálat alakulása" xfId="214"/>
    <cellStyle name="_2008.évi második rendelet-módosítás_1_adósságszolgálatlegújabb 2013 01 09" xfId="215"/>
    <cellStyle name="_2008.évi második rendelet-módosítás_1_adósságszolgálatlegújabb 2013 01 09_TartalékKötvényLekötésekEgyebek2014" xfId="216"/>
    <cellStyle name="_2008.évi második rendelet-módosítás_1_futamidős törlesztés alakulása" xfId="217"/>
    <cellStyle name="_2008.évi második rendelet-módosítás_1_futamidős törlesztés alakulása_TartalékKötvényLekötésekEgyebek2014" xfId="218"/>
    <cellStyle name="_2008.évi második rendelet-módosítás_1_kötvénylekötés és kamatbevétel" xfId="219"/>
    <cellStyle name="_2008.évi második rendelet-módosítás_1_kötvénylekötés és kamatbevétel_TartalékKötvényLekötésekEgyebek2014" xfId="220"/>
    <cellStyle name="_2008.évi második rendelet-módosítás_1_TaralékKötvényLekötésEgyebek2011" xfId="221"/>
    <cellStyle name="_2008.évi második rendelet-módosítás_1_TaralékKötvényLekötésEgyebek2011_TartalékKötvényLekötésekEgyebek2014" xfId="222"/>
    <cellStyle name="_2008.évi második rendelet-módosítás_1_TartalékKötvényLekötésEgyebek2011" xfId="223"/>
    <cellStyle name="_2008.évi második rendelet-módosítás_1_TartalékKötvényLekötésEgyebek2011_TartalékKötvényLekötésekEgyebek2014" xfId="224"/>
    <cellStyle name="_2008.évi második rendelet-módosítás_1_TartalékKötvényLekötésekEgyebek2011" xfId="225"/>
    <cellStyle name="_2008.évi második rendelet-módosítás_1_TartalékKötvényLekötésekEgyebek2011_TartalékKötvényLekötésekEgyebek2014" xfId="226"/>
    <cellStyle name="_2008.évi második rendelet-módosítás_1_TartalékKötvényLekötésekEgyebek2012" xfId="227"/>
    <cellStyle name="_2008.évi második rendelet-módosítás_1_TartalékKötvényLekötésekEgyebek2012_TartalékKötvényLekötésekEgyebek2014" xfId="228"/>
    <cellStyle name="_2008.évi második rendelet-módosítás_1_TartalékKötvényLekötésekEgyebek2013 év végi rendezés" xfId="229"/>
    <cellStyle name="_2008.évi második rendelet-módosítás_1_TartalékKötvényLekötésekEgyebek2014" xfId="230"/>
    <cellStyle name="_2008.évi második rendelet-módosítás_2" xfId="231"/>
    <cellStyle name="_2008.évi második rendelet-módosítás_2_2008beszküldvégleges" xfId="232"/>
    <cellStyle name="_2008.évi második rendelet-módosítás_2_2008beszküldvégleges_TartalékKötvényLekötésekEgyebek2014" xfId="233"/>
    <cellStyle name="_2008.évi második rendelet-módosítás_2_2009besz" xfId="234"/>
    <cellStyle name="_2008.évi második rendelet-módosítás_2_2009besz_TartalékKötvényLekötésekEgyebek2014" xfId="235"/>
    <cellStyle name="_2008.évi második rendelet-módosítás_2_2010besz" xfId="236"/>
    <cellStyle name="_2008.évi második rendelet-módosítás_2_2010besz_TartalékKötvényLekötésekEgyebek2014" xfId="237"/>
    <cellStyle name="_2008.évi második rendelet-módosítás_2_2010FELBEküld" xfId="238"/>
    <cellStyle name="_2008.évi második rendelet-módosítás_2_2010FELBEküld_TartalékKötvényLekötésekEgyebek2014" xfId="239"/>
    <cellStyle name="_2008.évi második rendelet-módosítás_2_2011. évi második rendelet-módosítás" xfId="240"/>
    <cellStyle name="_2008.évi második rendelet-módosítás_2_2011. évi második rendelet-módosítás_TartalékKötvényLekötésekEgyebek2014" xfId="241"/>
    <cellStyle name="_2008.évi második rendelet-módosítás_2_2011besz" xfId="242"/>
    <cellStyle name="_2008.évi második rendelet-módosítás_2_2011besz_TartalékKötvényLekötésekEgyebek2014" xfId="243"/>
    <cellStyle name="_2008.évi második rendelet-módosítás_2_2012KVI változat 20120223" xfId="244"/>
    <cellStyle name="_2008.évi második rendelet-módosítás_2_2012KVI változat 20120223_TartalékKötvényLekötésekEgyebek2014" xfId="245"/>
    <cellStyle name="_2008.évi második rendelet-módosítás_2_2012KVI változat 3" xfId="246"/>
    <cellStyle name="_2008.évi második rendelet-módosítás_2_2012KVI változat 3_TartalékKötvényLekötésekEgyebek2014" xfId="247"/>
    <cellStyle name="_2008.évi második rendelet-módosítás_2_8. melléklet tartalékok" xfId="248"/>
    <cellStyle name="_2008.évi második rendelet-módosítás_2_8. melléklet tartalékok_TartalékKötvényLekötésekEgyebek2014" xfId="249"/>
    <cellStyle name="_2008.évi második rendelet-módosítás_2_adósságszolgálat 2013 05 06" xfId="250"/>
    <cellStyle name="_2008.évi második rendelet-módosítás_2_adósságszolgálat 2013 05 06_TartalékKötvényLekötésekEgyebek2014" xfId="251"/>
    <cellStyle name="_2008.évi második rendelet-módosítás_2_adósságszolgálat alakulása" xfId="252"/>
    <cellStyle name="_2008.évi második rendelet-módosítás_2_adósságszolgálatlegújabb 2013 01 09" xfId="253"/>
    <cellStyle name="_2008.évi második rendelet-módosítás_2_adósságszolgálatlegújabb 2013 01 09_TartalékKötvényLekötésekEgyebek2014" xfId="254"/>
    <cellStyle name="_2008.évi második rendelet-módosítás_2_futamidős törlesztés alakulása" xfId="255"/>
    <cellStyle name="_2008.évi második rendelet-módosítás_2_futamidős törlesztés alakulása_TartalékKötvényLekötésekEgyebek2014" xfId="256"/>
    <cellStyle name="_2008.évi második rendelet-módosítás_2_kötvénylekötés és kamatbevétel" xfId="257"/>
    <cellStyle name="_2008.évi második rendelet-módosítás_2_kötvénylekötés és kamatbevétel_TartalékKötvényLekötésekEgyebek2014" xfId="258"/>
    <cellStyle name="_2008.évi második rendelet-módosítás_2_TaralékKötvényLekötésEgyebek2011" xfId="259"/>
    <cellStyle name="_2008.évi második rendelet-módosítás_2_TaralékKötvényLekötésEgyebek2011_TartalékKötvényLekötésekEgyebek2014" xfId="260"/>
    <cellStyle name="_2008.évi második rendelet-módosítás_2_TartalékKötvényLekötésEgyebek2011" xfId="261"/>
    <cellStyle name="_2008.évi második rendelet-módosítás_2_TartalékKötvényLekötésEgyebek2011_TartalékKötvényLekötésekEgyebek2014" xfId="262"/>
    <cellStyle name="_2008.évi második rendelet-módosítás_2_TartalékKötvényLekötésekEgyebek2011" xfId="263"/>
    <cellStyle name="_2008.évi második rendelet-módosítás_2_TartalékKötvényLekötésekEgyebek2011_TartalékKötvényLekötésekEgyebek2014" xfId="264"/>
    <cellStyle name="_2008.évi második rendelet-módosítás_2_TartalékKötvényLekötésekEgyebek2012" xfId="265"/>
    <cellStyle name="_2008.évi második rendelet-módosítás_2_TartalékKötvényLekötésekEgyebek2012_TartalékKötvényLekötésekEgyebek2014" xfId="266"/>
    <cellStyle name="_2008.évi második rendelet-módosítás_2_TartalékKötvényLekötésekEgyebek2013 év végi rendezés" xfId="267"/>
    <cellStyle name="_2008.évi második rendelet-módosítás_2_TartalékKötvényLekötésekEgyebek2014" xfId="268"/>
    <cellStyle name="_2008.évi második rendelet-módosítás_2008beszküldvégleges" xfId="269"/>
    <cellStyle name="_2008.évi második rendelet-módosítás_2008beszküldvégleges_TartalékKötvényLekötésekEgyebek2014" xfId="270"/>
    <cellStyle name="_2008.évi második rendelet-módosítás_2009besz" xfId="271"/>
    <cellStyle name="_2008.évi második rendelet-módosítás_2009besz_TartalékKötvényLekötésekEgyebek2014" xfId="272"/>
    <cellStyle name="_2008.évi második rendelet-módosítás_2010besz" xfId="273"/>
    <cellStyle name="_2008.évi második rendelet-módosítás_2010besz_TartalékKötvényLekötésekEgyebek2014" xfId="274"/>
    <cellStyle name="_2008.évi második rendelet-módosítás_2010FELBEküld" xfId="275"/>
    <cellStyle name="_2008.évi második rendelet-módosítás_2010FELBEküld_TartalékKötvényLekötésekEgyebek2014" xfId="276"/>
    <cellStyle name="_2008.évi második rendelet-módosítás_2011. évi második rendelet-módosítás" xfId="277"/>
    <cellStyle name="_2008.évi második rendelet-módosítás_2011. évi második rendelet-módosítás_TartalékKötvényLekötésekEgyebek2014" xfId="278"/>
    <cellStyle name="_2008.évi második rendelet-módosítás_2011besz" xfId="279"/>
    <cellStyle name="_2008.évi második rendelet-módosítás_2011besz_TartalékKötvényLekötésekEgyebek2014" xfId="280"/>
    <cellStyle name="_2008.évi második rendelet-módosítás_2012KVI változat 20120223" xfId="281"/>
    <cellStyle name="_2008.évi második rendelet-módosítás_2012KVI változat 20120223_TartalékKötvényLekötésekEgyebek2014" xfId="282"/>
    <cellStyle name="_2008.évi második rendelet-módosítás_2012KVI változat 3" xfId="283"/>
    <cellStyle name="_2008.évi második rendelet-módosítás_2012KVI változat 3_TartalékKötvényLekötésekEgyebek2014" xfId="284"/>
    <cellStyle name="_2008.évi második rendelet-módosítás_3" xfId="285"/>
    <cellStyle name="_2008.évi második rendelet-módosítás_3_2008beszküldvégleges" xfId="286"/>
    <cellStyle name="_2008.évi második rendelet-módosítás_3_2008beszküldvégleges_TartalékKötvényLekötésekEgyebek2014" xfId="287"/>
    <cellStyle name="_2008.évi második rendelet-módosítás_3_2009besz" xfId="288"/>
    <cellStyle name="_2008.évi második rendelet-módosítás_3_2009besz_TartalékKötvényLekötésekEgyebek2014" xfId="289"/>
    <cellStyle name="_2008.évi második rendelet-módosítás_3_2010besz" xfId="290"/>
    <cellStyle name="_2008.évi második rendelet-módosítás_3_2010besz_TartalékKötvényLekötésekEgyebek2014" xfId="291"/>
    <cellStyle name="_2008.évi második rendelet-módosítás_3_2010FELBEküld" xfId="292"/>
    <cellStyle name="_2008.évi második rendelet-módosítás_3_2010FELBEküld_TartalékKötvényLekötésekEgyebek2014" xfId="293"/>
    <cellStyle name="_2008.évi második rendelet-módosítás_3_2011. évi második rendelet-módosítás" xfId="294"/>
    <cellStyle name="_2008.évi második rendelet-módosítás_3_2011. évi második rendelet-módosítás_TartalékKötvényLekötésekEgyebek2014" xfId="295"/>
    <cellStyle name="_2008.évi második rendelet-módosítás_3_2011besz" xfId="296"/>
    <cellStyle name="_2008.évi második rendelet-módosítás_3_2011besz_TartalékKötvényLekötésekEgyebek2014" xfId="297"/>
    <cellStyle name="_2008.évi második rendelet-módosítás_3_2012KVI változat 20120223" xfId="298"/>
    <cellStyle name="_2008.évi második rendelet-módosítás_3_2012KVI változat 20120223_TartalékKötvényLekötésekEgyebek2014" xfId="299"/>
    <cellStyle name="_2008.évi második rendelet-módosítás_3_2012KVI változat 3" xfId="300"/>
    <cellStyle name="_2008.évi második rendelet-módosítás_3_2012KVI változat 3_TartalékKötvényLekötésekEgyebek2014" xfId="301"/>
    <cellStyle name="_2008.évi második rendelet-módosítás_3_8. melléklet tartalékok" xfId="302"/>
    <cellStyle name="_2008.évi második rendelet-módosítás_3_8. melléklet tartalékok_TartalékKötvényLekötésekEgyebek2014" xfId="303"/>
    <cellStyle name="_2008.évi második rendelet-módosítás_3_adósságszolgálat 2013 05 06" xfId="304"/>
    <cellStyle name="_2008.évi második rendelet-módosítás_3_adósságszolgálat 2013 05 06_TartalékKötvényLekötésekEgyebek2014" xfId="305"/>
    <cellStyle name="_2008.évi második rendelet-módosítás_3_adósságszolgálat alakulása" xfId="306"/>
    <cellStyle name="_2008.évi második rendelet-módosítás_3_adósságszolgálatlegújabb 2013 01 09" xfId="307"/>
    <cellStyle name="_2008.évi második rendelet-módosítás_3_adósságszolgálatlegújabb 2013 01 09_TartalékKötvényLekötésekEgyebek2014" xfId="308"/>
    <cellStyle name="_2008.évi második rendelet-módosítás_3_futamidős törlesztés alakulása" xfId="309"/>
    <cellStyle name="_2008.évi második rendelet-módosítás_3_futamidős törlesztés alakulása_TartalékKötvényLekötésekEgyebek2014" xfId="310"/>
    <cellStyle name="_2008.évi második rendelet-módosítás_3_kötvénylekötés és kamatbevétel" xfId="311"/>
    <cellStyle name="_2008.évi második rendelet-módosítás_3_kötvénylekötés és kamatbevétel_TartalékKötvényLekötésekEgyebek2014" xfId="312"/>
    <cellStyle name="_2008.évi második rendelet-módosítás_3_TaralékKötvényLekötésEgyebek2011" xfId="313"/>
    <cellStyle name="_2008.évi második rendelet-módosítás_3_TaralékKötvényLekötésEgyebek2011_TartalékKötvényLekötésekEgyebek2014" xfId="314"/>
    <cellStyle name="_2008.évi második rendelet-módosítás_3_TartalékKötvényLekötésEgyebek2011" xfId="315"/>
    <cellStyle name="_2008.évi második rendelet-módosítás_3_TartalékKötvényLekötésEgyebek2011_TartalékKötvényLekötésekEgyebek2014" xfId="316"/>
    <cellStyle name="_2008.évi második rendelet-módosítás_3_TartalékKötvényLekötésekEgyebek2011" xfId="317"/>
    <cellStyle name="_2008.évi második rendelet-módosítás_3_TartalékKötvényLekötésekEgyebek2011_TartalékKötvényLekötésekEgyebek2014" xfId="318"/>
    <cellStyle name="_2008.évi második rendelet-módosítás_3_TartalékKötvényLekötésekEgyebek2012" xfId="319"/>
    <cellStyle name="_2008.évi második rendelet-módosítás_3_TartalékKötvényLekötésekEgyebek2012_TartalékKötvényLekötésekEgyebek2014" xfId="320"/>
    <cellStyle name="_2008.évi második rendelet-módosítás_3_TartalékKötvényLekötésekEgyebek2013 év végi rendezés" xfId="321"/>
    <cellStyle name="_2008.évi második rendelet-módosítás_3_TartalékKötvényLekötésekEgyebek2014" xfId="322"/>
    <cellStyle name="_2008.évi második rendelet-módosítás_8. melléklet tartalékok" xfId="323"/>
    <cellStyle name="_2008.évi második rendelet-módosítás_8. melléklet tartalékok_TartalékKötvényLekötésekEgyebek2014" xfId="324"/>
    <cellStyle name="_2008.évi második rendelet-módosítás_adósságszolgálat 2013 05 06" xfId="325"/>
    <cellStyle name="_2008.évi második rendelet-módosítás_adósságszolgálat 2013 05 06_TartalékKötvényLekötésekEgyebek2014" xfId="326"/>
    <cellStyle name="_2008.évi második rendelet-módosítás_adósságszolgálat alakulása" xfId="327"/>
    <cellStyle name="_2008.évi második rendelet-módosítás_adósságszolgálatlegújabb 2013 01 09" xfId="328"/>
    <cellStyle name="_2008.évi második rendelet-módosítás_adósságszolgálatlegújabb 2013 01 09_TartalékKötvényLekötésekEgyebek2014" xfId="329"/>
    <cellStyle name="_2008.évi második rendelet-módosítás_futamidős törlesztés alakulása" xfId="330"/>
    <cellStyle name="_2008.évi második rendelet-módosítás_futamidős törlesztés alakulása_TartalékKötvényLekötésekEgyebek2014" xfId="331"/>
    <cellStyle name="_2008.évi második rendelet-módosítás_kötvénylekötés és kamatbevétel" xfId="332"/>
    <cellStyle name="_2008.évi második rendelet-módosítás_kötvénylekötés és kamatbevétel_TartalékKötvényLekötésekEgyebek2014" xfId="333"/>
    <cellStyle name="_2008.évi második rendelet-módosítás_TaralékKötvényLekötésEgyebek2011" xfId="334"/>
    <cellStyle name="_2008.évi második rendelet-módosítás_TaralékKötvényLekötésEgyebek2011_TartalékKötvényLekötésekEgyebek2014" xfId="335"/>
    <cellStyle name="_2008.évi második rendelet-módosítás_TartalékKötvényLekötésEgyebek2011" xfId="336"/>
    <cellStyle name="_2008.évi második rendelet-módosítás_TartalékKötvényLekötésEgyebek2011_TartalékKötvényLekötésekEgyebek2014" xfId="337"/>
    <cellStyle name="_2008.évi második rendelet-módosítás_TartalékKötvényLekötésekEgyebek2011" xfId="338"/>
    <cellStyle name="_2008.évi második rendelet-módosítás_TartalékKötvényLekötésekEgyebek2011_TartalékKötvényLekötésekEgyebek2014" xfId="339"/>
    <cellStyle name="_2008.évi második rendelet-módosítás_TartalékKötvényLekötésekEgyebek2012" xfId="340"/>
    <cellStyle name="_2008.évi második rendelet-módosítás_TartalékKötvényLekötésekEgyebek2012_TartalékKötvényLekötésekEgyebek2014" xfId="341"/>
    <cellStyle name="_2008.évi második rendelet-módosítás_TartalékKötvényLekötésekEgyebek2013 év végi rendezés" xfId="342"/>
    <cellStyle name="_2008.évi második rendelet-módosítás_TartalékKötvényLekötésekEgyebek2014" xfId="343"/>
    <cellStyle name="_2008.évi negyedik rendelet-módosítás" xfId="344"/>
    <cellStyle name="_2008.évi negyedik rendelet-módosítás intézményi" xfId="345"/>
    <cellStyle name="_2008.évi negyedik rendelet-módosítás intézményi_1" xfId="346"/>
    <cellStyle name="_2008.évi negyedik rendelet-módosítás intézményi_1_TartalékKötvényLekötésekEgyebek2014" xfId="347"/>
    <cellStyle name="_2008.évi negyedik rendelet-módosítás intézményi_2" xfId="348"/>
    <cellStyle name="_2008.évi negyedik rendelet-módosítás intézményi_2_TartalékKötvényLekötésekEgyebek2014" xfId="349"/>
    <cellStyle name="_2008.évi negyedik rendelet-módosítás intézményi_3" xfId="350"/>
    <cellStyle name="_2008.évi negyedik rendelet-módosítás intézményi_3_TartalékKötvényLekötésekEgyebek2014" xfId="351"/>
    <cellStyle name="_2008.évi negyedik rendelet-módosítás intézményi_TartalékKötvényLekötésekEgyebek2014" xfId="352"/>
    <cellStyle name="_2008.évi negyedik rendelet-módosítás_1" xfId="353"/>
    <cellStyle name="_2008.évi negyedik rendelet-módosítás_1_TartalékKötvényLekötésekEgyebek2014" xfId="354"/>
    <cellStyle name="_2008.évi negyedik rendelet-módosítás_2" xfId="355"/>
    <cellStyle name="_2008.évi negyedik rendelet-módosítás_2_TartalékKötvényLekötésekEgyebek2014" xfId="356"/>
    <cellStyle name="_2008.évi negyedik rendelet-módosítás_3" xfId="357"/>
    <cellStyle name="_2008.évi negyedik rendelet-módosítás_3_TartalékKötvényLekötésekEgyebek2014" xfId="358"/>
    <cellStyle name="_2008.évi negyedik rendelet-módosítás_4" xfId="359"/>
    <cellStyle name="_2008.évi negyedik rendelet-módosítás_4_PH KVI 2014 KV 2014 02 20 elfogadott TEST2" xfId="360"/>
    <cellStyle name="_2008.évi negyedik rendelet-módosítás_4_TartalékKötvényLekötésekEgyebek2014" xfId="361"/>
    <cellStyle name="_2008.évi negyedik rendelet-módosítás_TartalékKötvényLekötésekEgyebek2014" xfId="362"/>
    <cellStyle name="_2008KVIvégleges20080306alapok" xfId="363"/>
    <cellStyle name="_2008KVIvégleges20080306alapok_PH KVI 2014 KV 2014 02 20 elfogadott TEST2" xfId="364"/>
    <cellStyle name="_2008KVIvégleges20080306alapok_TartalékKötvényLekötésekEgyebek2014" xfId="365"/>
    <cellStyle name="_2009.évi első rendelet-módosítás" xfId="366"/>
    <cellStyle name="_2009.évi első rendelet-módosítás_1" xfId="367"/>
    <cellStyle name="_2009.évi első rendelet-módosítás_1_TartalékKötvényLekötésekEgyebek2014" xfId="368"/>
    <cellStyle name="_2009.évi első rendelet-módosítás_2" xfId="369"/>
    <cellStyle name="_2009.évi első rendelet-módosítás_2_TartalékKötvényLekötésekEgyebek2014" xfId="370"/>
    <cellStyle name="_2009.évi első rendelet-módosítás_3" xfId="371"/>
    <cellStyle name="_2009.évi első rendelet-módosítás_3_TartalékKötvényLekötésekEgyebek2014" xfId="372"/>
    <cellStyle name="_2009.évi első rendelet-módosítás_4" xfId="373"/>
    <cellStyle name="_2009.évi első rendelet-módosítás_4_TartalékKötvényLekötésekEgyebek2014" xfId="374"/>
    <cellStyle name="_2009.évi első rendelet-módosítás_TartalékKötvényLekötésekEgyebek2014" xfId="375"/>
    <cellStyle name="_2009.évi harmadik rendelet-módosítás" xfId="376"/>
    <cellStyle name="_2009.évi harmadik rendelet-módosítás_1" xfId="377"/>
    <cellStyle name="_2009.évi harmadik rendelet-módosítás_1_TartalékKötvényLekötésekEgyebek2014" xfId="378"/>
    <cellStyle name="_2009.évi harmadik rendelet-módosítás_2" xfId="379"/>
    <cellStyle name="_2009.évi harmadik rendelet-módosítás_2_TartalékKötvényLekötésekEgyebek2014" xfId="380"/>
    <cellStyle name="_2009.évi harmadik rendelet-módosítás_3" xfId="381"/>
    <cellStyle name="_2009.évi harmadik rendelet-módosítás_3_TartalékKötvényLekötésekEgyebek2014" xfId="382"/>
    <cellStyle name="_2009.évi harmadik rendelet-módosítás_TartalékKötvényLekötésekEgyebek2014" xfId="383"/>
    <cellStyle name="_2009.évi második rendelet-módosítás" xfId="384"/>
    <cellStyle name="_2009.évi második rendelet-módosítás intézményi" xfId="385"/>
    <cellStyle name="_2009.évi második rendelet-módosítás intézményi_1" xfId="386"/>
    <cellStyle name="_2009.évi második rendelet-módosítás intézményi_1_TartalékKötvényLekötésekEgyebek2014" xfId="387"/>
    <cellStyle name="_2009.évi második rendelet-módosítás intézményi_2" xfId="388"/>
    <cellStyle name="_2009.évi második rendelet-módosítás intézményi_2_TartalékKötvényLekötésekEgyebek2014" xfId="389"/>
    <cellStyle name="_2009.évi második rendelet-módosítás intézményi_3" xfId="390"/>
    <cellStyle name="_2009.évi második rendelet-módosítás intézményi_3_TartalékKötvényLekötésekEgyebek2014" xfId="391"/>
    <cellStyle name="_2009.évi második rendelet-módosítás intézményi_TartalékKötvényLekötésekEgyebek2014" xfId="392"/>
    <cellStyle name="_2009.évi második rendelet-módosítás_1" xfId="393"/>
    <cellStyle name="_2009.évi második rendelet-módosítás_1_TartalékKötvényLekötésekEgyebek2014" xfId="394"/>
    <cellStyle name="_2009.évi második rendelet-módosítás_2" xfId="395"/>
    <cellStyle name="_2009.évi második rendelet-módosítás_2_TartalékKötvényLekötésekEgyebek2014" xfId="396"/>
    <cellStyle name="_2009.évi második rendelet-módosítás_3" xfId="397"/>
    <cellStyle name="_2009.évi második rendelet-módosítás_3_TartalékKötvényLekötésekEgyebek2014" xfId="398"/>
    <cellStyle name="_2009.évi második rendelet-módosítás_4" xfId="399"/>
    <cellStyle name="_2009.évi második rendelet-módosítás_4_TartalékKötvényLekötésekEgyebek2014" xfId="400"/>
    <cellStyle name="_2009.évi második rendelet-módosítás_TartalékKötvényLekötésekEgyebek2014" xfId="401"/>
    <cellStyle name="_2009KVIvéglegesküld" xfId="402"/>
    <cellStyle name="_2009KVIvéglegesküld_TartalékKötvényLekötésekEgyebek2014" xfId="403"/>
    <cellStyle name="_2010. évi ötödik rendelet-módosítás küld" xfId="404"/>
    <cellStyle name="_2010. évi ötödik rendelet-módosítás küld_1" xfId="405"/>
    <cellStyle name="_2010. évi ötödik rendelet-módosítás küld_1_TartalékKötvényLekötésekEgyebek2014" xfId="406"/>
    <cellStyle name="_2010. évi ötödik rendelet-módosítás küld_2" xfId="407"/>
    <cellStyle name="_2010. évi ötödik rendelet-módosítás küld_2_TartalékKötvényLekötésekEgyebek2014" xfId="408"/>
    <cellStyle name="_2010. évi ötödik rendelet-módosítás küld_3" xfId="409"/>
    <cellStyle name="_2010. évi ötödik rendelet-módosítás küld_3_TartalékKötvényLekötésekEgyebek2014" xfId="410"/>
    <cellStyle name="_2010. évi ötödik rendelet-módosítás küld_4" xfId="411"/>
    <cellStyle name="_2010. évi ötödik rendelet-módosítás küld_4_TartalékKötvényLekötésekEgyebek2014" xfId="412"/>
    <cellStyle name="_2010. évi ötödik rendelet-módosítás küld_TartalékKötvényLekötésekEgyebek2014" xfId="413"/>
    <cellStyle name="_2010.évi első rendelet-módosítás" xfId="414"/>
    <cellStyle name="_2010.évi első rendelet-módosítás_1" xfId="415"/>
    <cellStyle name="_2010.évi első rendelet-módosítás_1_TartalékKötvényLekötésekEgyebek2014" xfId="416"/>
    <cellStyle name="_2010.évi első rendelet-módosítás_2" xfId="417"/>
    <cellStyle name="_2010.évi első rendelet-módosítás_2_TartalékKötvényLekötésekEgyebek2014" xfId="418"/>
    <cellStyle name="_2010.évi első rendelet-módosítás_3" xfId="419"/>
    <cellStyle name="_2010.évi első rendelet-módosítás_3_TartalékKötvényLekötésekEgyebek2014" xfId="420"/>
    <cellStyle name="_2010.évi első rendelet-módosítás_TartalékKötvényLekötésekEgyebek2014" xfId="421"/>
    <cellStyle name="_2010.évi harmadik rendelet-módosítás" xfId="422"/>
    <cellStyle name="_2010.évi harmadik rendelet-módosítás_1" xfId="423"/>
    <cellStyle name="_2010.évi harmadik rendelet-módosítás_1_TartalékKötvényLekötésekEgyebek2014" xfId="424"/>
    <cellStyle name="_2010.évi harmadik rendelet-módosítás_2" xfId="425"/>
    <cellStyle name="_2010.évi harmadik rendelet-módosítás_2_TartalékKötvényLekötésekEgyebek2014" xfId="426"/>
    <cellStyle name="_2010.évi harmadik rendelet-módosítás_3" xfId="427"/>
    <cellStyle name="_2010.évi harmadik rendelet-módosítás_3_TartalékKötvényLekötésekEgyebek2014" xfId="428"/>
    <cellStyle name="_2010.évi harmadik rendelet-módosítás_TartalékKötvényLekötésekEgyebek2014" xfId="429"/>
    <cellStyle name="_2010.évi második rendelet-módosítás küld" xfId="430"/>
    <cellStyle name="_2010.évi második rendelet-módosítás küld_1" xfId="431"/>
    <cellStyle name="_2010.évi második rendelet-módosítás küld_1_TartalékKötvényLekötésekEgyebek2014" xfId="432"/>
    <cellStyle name="_2010.évi második rendelet-módosítás küld_2" xfId="433"/>
    <cellStyle name="_2010.évi második rendelet-módosítás küld_2_TartalékKötvényLekötésekEgyebek2014" xfId="434"/>
    <cellStyle name="_2010.évi második rendelet-módosítás küld_3" xfId="435"/>
    <cellStyle name="_2010.évi második rendelet-módosítás küld_3_TartalékKötvényLekötésekEgyebek2014" xfId="436"/>
    <cellStyle name="_2010.évi második rendelet-módosítás küld_TartalékKötvényLekötésekEgyebek2014" xfId="437"/>
    <cellStyle name="_2010FELBE" xfId="438"/>
    <cellStyle name="_2010FELBE_1" xfId="439"/>
    <cellStyle name="_2010FELBE_1_TartalékKötvényLekötésekEgyebek2014" xfId="440"/>
    <cellStyle name="_2010FELBE_TartalékKötvényLekötésekEgyebek2014" xfId="441"/>
    <cellStyle name="_2010FELBEküld" xfId="442"/>
    <cellStyle name="_2010FELBEküld_1" xfId="443"/>
    <cellStyle name="_2010FELBEküld_1_TartalékKötvényLekötésekEgyebek2014" xfId="444"/>
    <cellStyle name="_2010FELBEküld_TartalékKötvényLekötésekEgyebek2014" xfId="445"/>
    <cellStyle name="_2010háromnegyedBesz küld" xfId="446"/>
    <cellStyle name="_2010háromnegyedBesz küld_1" xfId="447"/>
    <cellStyle name="_2010háromnegyedBesz küld_1_TartalékKötvényLekötésekEgyebek2014" xfId="448"/>
    <cellStyle name="_2010háromnegyedBesz küld_TartalékKötvényLekötésekEgyebek2014" xfId="449"/>
    <cellStyle name="_2010KVI_végleges küld" xfId="450"/>
    <cellStyle name="_2010KVI_végleges küld_TartalékKötvényLekötésekEgyebek2014" xfId="451"/>
    <cellStyle name="_2011 háromnegyed besz küld" xfId="452"/>
    <cellStyle name="_2011 háromnegyed besz küld_1" xfId="453"/>
    <cellStyle name="_2011 háromnegyed besz küld_1_TartalékKötvényLekötésekEgyebek2014" xfId="454"/>
    <cellStyle name="_2011 háromnegyed besz küld_TartalékKötvényLekötésekEgyebek2014" xfId="455"/>
    <cellStyle name="_2011. évi második rendelet-módosítás" xfId="456"/>
    <cellStyle name="_2011. évi második rendelet-módosítás_1" xfId="457"/>
    <cellStyle name="_2011. évi második rendelet-módosítás_1_TartalékKötvényLekötésekEgyebek2014" xfId="458"/>
    <cellStyle name="_2011. évi második rendelet-módosítás_2" xfId="459"/>
    <cellStyle name="_2011. évi második rendelet-módosítás_2_TartalékKötvényLekötésekEgyebek2014" xfId="460"/>
    <cellStyle name="_2011. évi második rendelet-módosítás_3" xfId="461"/>
    <cellStyle name="_2011. évi második rendelet-módosítás_3_TartalékKötvényLekötésekEgyebek2014" xfId="462"/>
    <cellStyle name="_2011. évi második rendelet-módosítás_TartalékKötvényLekötésekEgyebek2014" xfId="463"/>
    <cellStyle name="_2011FELBEküld" xfId="464"/>
    <cellStyle name="_2011FELBEküld_1" xfId="465"/>
    <cellStyle name="_2011FELBEküld_1_2011besz" xfId="466"/>
    <cellStyle name="_2011FELBEküld_1_2011besz_TartalékKötvényLekötésekEgyebek2014" xfId="467"/>
    <cellStyle name="_2011FELBEküld_1_Kötvényből megvalósúló feladatok 2008-tól Ágika 2012 04 11" xfId="468"/>
    <cellStyle name="_2011FELBEküld_1_Kötvényből megvalósúló feladatok 2008-tól Ágika 2012 04 11_TartalékKötvényLekötésekEgyebek2014" xfId="469"/>
    <cellStyle name="_2011FELBEküld_1_Kötvényből megvalósúló feladatok 2008-tól Ágika 2013 03 20" xfId="470"/>
    <cellStyle name="_2011FELBEküld_1_Kötvényből megvalósúló feladatok 2008-tól Ágika 2013 03 20_TartalékKötvényLekötésekEgyebek2014" xfId="471"/>
    <cellStyle name="_2011FELBEküld_1_Kötvényből megvalósúló feladatok 2008-tól Ágika 2014 01 15" xfId="472"/>
    <cellStyle name="_2011FELBEküld_1_TartalékKötvényLekötésekEgyebek2014" xfId="473"/>
    <cellStyle name="_2011FELBEküld_TartalékKötvényLekötésekEgyebek2014" xfId="474"/>
    <cellStyle name="_2011KVI     2011 03 10" xfId="475"/>
    <cellStyle name="_2011KVI     2011 03 10_TartalékKötvényLekötésekEgyebek2014" xfId="476"/>
    <cellStyle name="_34BESZ2005" xfId="477"/>
    <cellStyle name="_34BESZ2005_1" xfId="478"/>
    <cellStyle name="_34BESZ2005_1 2" xfId="479"/>
    <cellStyle name="_34BESZ2005_1 3" xfId="480"/>
    <cellStyle name="_34BESZ2005_1 3 2" xfId="481"/>
    <cellStyle name="_34BESZ2005_1 4" xfId="482"/>
    <cellStyle name="_34BESZ2005_1 5" xfId="483"/>
    <cellStyle name="_34BESZ2005_1 5 2" xfId="484"/>
    <cellStyle name="_34BESZ2005_1 6" xfId="485"/>
    <cellStyle name="_34BESZ2005_1 7" xfId="486"/>
    <cellStyle name="_34BESZ2005_1_TartalékKötvényLekötésekEgyebek2014" xfId="487"/>
    <cellStyle name="_34BESZ2005_TartalékKötvényLekötésekEgyebek2014" xfId="488"/>
    <cellStyle name="_34BESZ2006" xfId="489"/>
    <cellStyle name="_34BESZ2006 2" xfId="490"/>
    <cellStyle name="_34BESZ2006 3" xfId="491"/>
    <cellStyle name="_34BESZ2006 3 2" xfId="492"/>
    <cellStyle name="_34BESZ2006 4" xfId="493"/>
    <cellStyle name="_34BESZ2006 5" xfId="494"/>
    <cellStyle name="_34BESZ2006 5 2" xfId="495"/>
    <cellStyle name="_34BESZ2006 6" xfId="496"/>
    <cellStyle name="_34BESZ2006 7" xfId="497"/>
    <cellStyle name="_34BESZ2006_1" xfId="498"/>
    <cellStyle name="_34BESZ2006_1_TartalékKötvényLekötésekEgyebek2014" xfId="499"/>
    <cellStyle name="_34BESZ2006_2" xfId="500"/>
    <cellStyle name="_34BESZ2006_2_PH KVI 2014 KV 2014 02 20 elfogadott TEST2" xfId="501"/>
    <cellStyle name="_34BESZ2006_2_TartalékKötvényLekötésekEgyebek2014" xfId="502"/>
    <cellStyle name="_34BESZ2006_TartalékKötvényLekötésekEgyebek2014" xfId="503"/>
    <cellStyle name="_34BESZ2006bőv" xfId="504"/>
    <cellStyle name="_34BESZ2006bőv_1" xfId="505"/>
    <cellStyle name="_34BESZ2006bőv_1_PH KVI 2014 KV 2014 02 20 elfogadott TEST2" xfId="506"/>
    <cellStyle name="_34BESZ2006bőv_1_TartalékKötvényLekötésekEgyebek2014" xfId="507"/>
    <cellStyle name="_34BESZ2006bőv_TartalékKötvényLekötésekEgyebek2014" xfId="508"/>
    <cellStyle name="_34BESZ2006bőv1" xfId="509"/>
    <cellStyle name="_34BESZ2006bőv1_1" xfId="510"/>
    <cellStyle name="_34BESZ2006bőv1_1 2" xfId="511"/>
    <cellStyle name="_34BESZ2006bőv1_1 3" xfId="512"/>
    <cellStyle name="_34BESZ2006bőv1_1 3 2" xfId="513"/>
    <cellStyle name="_34BESZ2006bőv1_1 4" xfId="514"/>
    <cellStyle name="_34BESZ2006bőv1_1 5" xfId="515"/>
    <cellStyle name="_34BESZ2006bőv1_1 5 2" xfId="516"/>
    <cellStyle name="_34BESZ2006bőv1_1 6" xfId="517"/>
    <cellStyle name="_34BESZ2006bőv1_1 7" xfId="518"/>
    <cellStyle name="_34BESZ2006bőv1_1_Munkafüzet2" xfId="519"/>
    <cellStyle name="_34BESZ2006bőv1_1_Munkafüzet2_PH KVI 2014 KV 2014 02 20 elfogadott TEST2" xfId="520"/>
    <cellStyle name="_34BESZ2006bőv1_1_Munkafüzet2_TartalékKötvényLekötésekEgyebek2014" xfId="521"/>
    <cellStyle name="_34BESZ2006bőv1_1_TartalékKötvényLekötésekEgyebek2014" xfId="522"/>
    <cellStyle name="_34BESZ2006bőv1_TartalékKötvényLekötésekEgyebek2014" xfId="523"/>
    <cellStyle name="_34BESZ2006otthon" xfId="524"/>
    <cellStyle name="_34BESZ2006otthon 2" xfId="525"/>
    <cellStyle name="_34BESZ2006otthon 3" xfId="526"/>
    <cellStyle name="_34BESZ2006otthon 3 2" xfId="527"/>
    <cellStyle name="_34BESZ2006otthon 4" xfId="528"/>
    <cellStyle name="_34BESZ2006otthon 5" xfId="529"/>
    <cellStyle name="_34BESZ2006otthon 5 2" xfId="530"/>
    <cellStyle name="_34BESZ2006otthon 6" xfId="531"/>
    <cellStyle name="_34BESZ2006otthon 7" xfId="532"/>
    <cellStyle name="_34BESZ2006otthon_1" xfId="533"/>
    <cellStyle name="_34BESZ2006otthon_1_TartalékKötvényLekötésekEgyebek2014" xfId="534"/>
    <cellStyle name="_34BESZ2006otthon_TartalékKötvényLekötésekEgyebek2014" xfId="535"/>
    <cellStyle name="_alapokmányok" xfId="536"/>
    <cellStyle name="_alapokmányok_PH KVI 2014 KV 2014 02 20 elfogadott TEST2" xfId="537"/>
    <cellStyle name="_alapokmányok_TartalékKötvényLekötésekEgyebek2014" xfId="538"/>
    <cellStyle name="_EUs pályázatok intézmények felé" xfId="539"/>
    <cellStyle name="_EUs pályázatok intézmények felé_TartalékKötvényLekötésekEgyebek2014" xfId="540"/>
    <cellStyle name="_Kötvény törlesztés éls kamat alakulása" xfId="541"/>
    <cellStyle name="_Kötvény törlesztés éls kamat alakulása_TartalékKötvényLekötésekEgyebek2014" xfId="542"/>
    <cellStyle name="_kötvénylekötés és kamatbevétel" xfId="543"/>
    <cellStyle name="_kötvénylekötés és kamatbevétel_TartalékKötvényLekötésekEgyebek2014" xfId="544"/>
    <cellStyle name="_Másolat eredetije2006.évi harmadik rendelet-módosításO" xfId="545"/>
    <cellStyle name="_Másolat eredetije2006.évi harmadik rendelet-módosításO_1" xfId="546"/>
    <cellStyle name="_Másolat eredetije2006.évi harmadik rendelet-módosításO_1_TartalékKötvényLekötésekEgyebek2014" xfId="547"/>
    <cellStyle name="_Másolat eredetije2006.évi harmadik rendelet-módosításO_2" xfId="548"/>
    <cellStyle name="_Másolat eredetije2006.évi harmadik rendelet-módosításO_2_TartalékKötvényLekötésekEgyebek2014" xfId="549"/>
    <cellStyle name="_Másolat eredetije2006.évi harmadik rendelet-módosításO_3" xfId="550"/>
    <cellStyle name="_Másolat eredetije2006.évi harmadik rendelet-módosításO_3_TartalékKötvényLekötésekEgyebek2014" xfId="551"/>
    <cellStyle name="_Másolat eredetije2006.évi harmadik rendelet-módosításO_4" xfId="552"/>
    <cellStyle name="_Másolat eredetije2006.évi harmadik rendelet-módosításO_4_TartalékKötvényLekötésekEgyebek2014" xfId="553"/>
    <cellStyle name="_Másolat eredetije2006.évi harmadik rendelet-módosításO_TartalékKötvényLekötésekEgyebek2014" xfId="554"/>
    <cellStyle name="_Munkafüzet2" xfId="555"/>
    <cellStyle name="_Munkafüzet2_TartalékKötvényLekötésekEgyebek2014" xfId="556"/>
    <cellStyle name="_TÁMOP félévesGesz" xfId="557"/>
    <cellStyle name="_TÁMOP félévesGesz_TartalékKötvényLekötésekEgyebek2014" xfId="558"/>
    <cellStyle name="_TartalékKötvényLekötésekEgyebek2011" xfId="559"/>
    <cellStyle name="_TartalékKötvényLekötésekEgyebek2011_TartalékKötvényLekötésekEgyebek2014" xfId="560"/>
    <cellStyle name="_TEST1" xfId="561"/>
    <cellStyle name="_TEST1 2" xfId="562"/>
    <cellStyle name="_TEST1 3" xfId="563"/>
    <cellStyle name="_TEST1 3 2" xfId="564"/>
    <cellStyle name="_TEST1 4" xfId="565"/>
    <cellStyle name="_TEST1 5" xfId="566"/>
    <cellStyle name="_TEST1 5 2" xfId="567"/>
    <cellStyle name="_TEST1 6" xfId="568"/>
    <cellStyle name="_TEST1 7" xfId="569"/>
    <cellStyle name="_TEST1_1" xfId="570"/>
    <cellStyle name="_TEST1_1_TartalékKötvényLekötésekEgyebek2014" xfId="571"/>
    <cellStyle name="_TEST1_TartalékKötvényLekötésekEgyebek2014" xfId="572"/>
    <cellStyle name="_TEST2" xfId="573"/>
    <cellStyle name="_TEST2 2" xfId="574"/>
    <cellStyle name="_TEST2 3" xfId="575"/>
    <cellStyle name="_TEST2 3 2" xfId="576"/>
    <cellStyle name="_TEST2 4" xfId="577"/>
    <cellStyle name="_TEST2 5" xfId="578"/>
    <cellStyle name="_TEST2 5 2" xfId="579"/>
    <cellStyle name="_TEST2 6" xfId="580"/>
    <cellStyle name="_TEST2 7" xfId="581"/>
    <cellStyle name="_TEST2_1" xfId="582"/>
    <cellStyle name="_TEST2_1_TartalékKötvényLekötésekEgyebek2014" xfId="583"/>
    <cellStyle name="_TEST2_2" xfId="584"/>
    <cellStyle name="_TEST2_2_PH KVI 2014 KV 2014 02 20 elfogadott TEST2" xfId="585"/>
    <cellStyle name="_TEST2_2_TartalékKötvényLekötésekEgyebek2014" xfId="586"/>
    <cellStyle name="_TEST2_TartalékKötvényLekötésekEgyebek2014" xfId="587"/>
    <cellStyle name="_TEST3" xfId="588"/>
    <cellStyle name="_TEST3 2" xfId="589"/>
    <cellStyle name="_TEST3 3" xfId="590"/>
    <cellStyle name="_TEST3 3 2" xfId="591"/>
    <cellStyle name="_TEST3 4" xfId="592"/>
    <cellStyle name="_TEST3 5" xfId="593"/>
    <cellStyle name="_TEST3 5 2" xfId="594"/>
    <cellStyle name="_TEST3 6" xfId="595"/>
    <cellStyle name="_TEST3 7" xfId="596"/>
    <cellStyle name="_TEST3_1" xfId="597"/>
    <cellStyle name="_TEST3_1_TartalékKötvényLekötésekEgyebek2014" xfId="598"/>
    <cellStyle name="_TEST3_TartalékKötvényLekötésekEgyebek2014" xfId="599"/>
    <cellStyle name="_TEST3V" xfId="600"/>
    <cellStyle name="_TEST3V_1" xfId="601"/>
    <cellStyle name="_TEST3V_1_TartalékKötvényLekötésekEgyebek2014" xfId="602"/>
    <cellStyle name="_TEST3V_2" xfId="603"/>
    <cellStyle name="_TEST3V_2_PH KVI 2014 KV 2014 02 20 elfogadott TEST2" xfId="604"/>
    <cellStyle name="_TEST3V_2_TartalékKötvényLekötésekEgyebek2014" xfId="605"/>
    <cellStyle name="_TEST3V_3" xfId="606"/>
    <cellStyle name="_TEST3V_3_TartalékKötvényLekötésekEgyebek2014" xfId="607"/>
    <cellStyle name="_TEST3V_4" xfId="608"/>
    <cellStyle name="_TEST3V_4 2" xfId="609"/>
    <cellStyle name="_TEST3V_4 3" xfId="610"/>
    <cellStyle name="_TEST3V_4 3 2" xfId="611"/>
    <cellStyle name="_TEST3V_4 4" xfId="612"/>
    <cellStyle name="_TEST3V_4 5" xfId="613"/>
    <cellStyle name="_TEST3V_4 5 2" xfId="614"/>
    <cellStyle name="_TEST3V_4 6" xfId="615"/>
    <cellStyle name="_TEST3V_4 7" xfId="616"/>
    <cellStyle name="_TEST3V_4_TartalékKötvényLekötésekEgyebek2014" xfId="617"/>
    <cellStyle name="_TEST3V_TartalékKötvényLekötésekEgyebek2014" xfId="618"/>
    <cellStyle name="_test4" xfId="619"/>
    <cellStyle name="_test4_1" xfId="620"/>
    <cellStyle name="_test4_1_TartalékKötvényLekötésekEgyebek2014" xfId="621"/>
    <cellStyle name="_test4_2" xfId="622"/>
    <cellStyle name="_test4_2_TartalékKötvényLekötésekEgyebek2014" xfId="623"/>
    <cellStyle name="_test4_3" xfId="624"/>
    <cellStyle name="_test4_3_TartalékKötvényLekötésekEgyebek2014" xfId="625"/>
    <cellStyle name="_test4_4" xfId="626"/>
    <cellStyle name="_test4_4_TartalékKötvényLekötésekEgyebek2014" xfId="627"/>
    <cellStyle name="_test4_TartalékKötvényLekötésekEgyebek2014" xfId="628"/>
    <cellStyle name="_TEST5" xfId="629"/>
    <cellStyle name="_TEST5_1" xfId="630"/>
    <cellStyle name="_TEST5_1_TartalékKötvényLekötésekEgyebek2014" xfId="631"/>
    <cellStyle name="_TEST5_2" xfId="632"/>
    <cellStyle name="_TEST5_2 2" xfId="633"/>
    <cellStyle name="_TEST5_2 3" xfId="634"/>
    <cellStyle name="_TEST5_2 3 2" xfId="635"/>
    <cellStyle name="_TEST5_2 4" xfId="636"/>
    <cellStyle name="_TEST5_2 5" xfId="637"/>
    <cellStyle name="_TEST5_2 5 2" xfId="638"/>
    <cellStyle name="_TEST5_2 6" xfId="639"/>
    <cellStyle name="_TEST5_2 7" xfId="640"/>
    <cellStyle name="_TEST5_2_TartalékKötvényLekötésekEgyebek2014" xfId="641"/>
    <cellStyle name="_TEST5_3" xfId="642"/>
    <cellStyle name="_TEST5_3_TartalékKötvényLekötésekEgyebek2014" xfId="643"/>
    <cellStyle name="_TEST5_TartalékKötvényLekötésekEgyebek2014" xfId="644"/>
    <cellStyle name="20% - Accent1" xfId="645"/>
    <cellStyle name="20% - Accent1 2" xfId="646"/>
    <cellStyle name="20% - Accent2" xfId="647"/>
    <cellStyle name="20% - Accent2 2" xfId="648"/>
    <cellStyle name="20% - Accent3" xfId="649"/>
    <cellStyle name="20% - Accent3 2" xfId="650"/>
    <cellStyle name="20% - Accent4" xfId="651"/>
    <cellStyle name="20% - Accent4 2" xfId="652"/>
    <cellStyle name="20% - Accent5" xfId="653"/>
    <cellStyle name="20% - Accent5 2" xfId="654"/>
    <cellStyle name="20% - Accent6" xfId="655"/>
    <cellStyle name="20% - Accent6 2" xfId="656"/>
    <cellStyle name="40% - Accent1" xfId="657"/>
    <cellStyle name="40% - Accent1 2" xfId="658"/>
    <cellStyle name="40% - Accent2" xfId="659"/>
    <cellStyle name="40% - Accent2 2" xfId="660"/>
    <cellStyle name="40% - Accent3" xfId="661"/>
    <cellStyle name="40% - Accent3 2" xfId="662"/>
    <cellStyle name="40% - Accent4" xfId="663"/>
    <cellStyle name="40% - Accent4 2" xfId="664"/>
    <cellStyle name="40% - Accent5" xfId="665"/>
    <cellStyle name="40% - Accent5 2" xfId="666"/>
    <cellStyle name="40% - Accent6" xfId="667"/>
    <cellStyle name="40% - Accent6 2" xfId="668"/>
    <cellStyle name="60% - Accent1" xfId="669"/>
    <cellStyle name="60% - Accent2" xfId="670"/>
    <cellStyle name="60% - Accent3" xfId="671"/>
    <cellStyle name="60% - Accent4" xfId="672"/>
    <cellStyle name="60% - Accent5" xfId="673"/>
    <cellStyle name="60% - Accent6" xfId="674"/>
    <cellStyle name="Accent1" xfId="675"/>
    <cellStyle name="Accent2" xfId="676"/>
    <cellStyle name="Accent3" xfId="677"/>
    <cellStyle name="Accent4" xfId="678"/>
    <cellStyle name="Accent5" xfId="679"/>
    <cellStyle name="Accent6" xfId="680"/>
    <cellStyle name="Bad" xfId="681"/>
    <cellStyle name="Calculation" xfId="682"/>
    <cellStyle name="Check Cell" xfId="683"/>
    <cellStyle name="Explanatory Text" xfId="684"/>
    <cellStyle name="Ezres 2" xfId="685"/>
    <cellStyle name="Ezres 2 2" xfId="686"/>
    <cellStyle name="Ezres 2 2 2" xfId="687"/>
    <cellStyle name="Ezres 2 3" xfId="688"/>
    <cellStyle name="Ezres 2 3 2" xfId="689"/>
    <cellStyle name="Ezres 2 4" xfId="690"/>
    <cellStyle name="Ezres 3" xfId="691"/>
    <cellStyle name="Ezres 3 2" xfId="692"/>
    <cellStyle name="Ezres 3 3" xfId="693"/>
    <cellStyle name="Ezres 4" xfId="694"/>
    <cellStyle name="Ezres 5" xfId="695"/>
    <cellStyle name="Ezres 5 2" xfId="696"/>
    <cellStyle name="Ezres 6" xfId="697"/>
    <cellStyle name="Ezres 6 2" xfId="698"/>
    <cellStyle name="Ezres 7" xfId="699"/>
    <cellStyle name="Ezres 8" xfId="700"/>
    <cellStyle name="Good" xfId="701"/>
    <cellStyle name="Heading 1" xfId="702"/>
    <cellStyle name="Heading 2" xfId="703"/>
    <cellStyle name="Heading 3" xfId="704"/>
    <cellStyle name="Heading 4" xfId="705"/>
    <cellStyle name="Input" xfId="706"/>
    <cellStyle name="Linked Cell" xfId="707"/>
    <cellStyle name="Neutral" xfId="708"/>
    <cellStyle name="Normál" xfId="0" builtinId="0"/>
    <cellStyle name="Normál 2" xfId="709"/>
    <cellStyle name="Normál 2 2" xfId="710"/>
    <cellStyle name="Normál 2 3" xfId="711"/>
    <cellStyle name="Normál 2 4" xfId="712"/>
    <cellStyle name="Normál 3" xfId="713"/>
    <cellStyle name="Normál 4" xfId="714"/>
    <cellStyle name="Normál 5" xfId="715"/>
    <cellStyle name="Normál 5 2" xfId="716"/>
    <cellStyle name="Normál 6" xfId="717"/>
    <cellStyle name="Normál 6 2" xfId="718"/>
    <cellStyle name="Normál 7" xfId="719"/>
    <cellStyle name="Normál_00KV3" xfId="720"/>
    <cellStyle name="Normal_APUT202" xfId="721"/>
    <cellStyle name="Normál_NORM2010változat4" xfId="722"/>
    <cellStyle name="Note" xfId="723"/>
    <cellStyle name="Note 2" xfId="724"/>
    <cellStyle name="Output" xfId="725"/>
    <cellStyle name="Pénznem 2" xfId="726"/>
    <cellStyle name="Pénznem 2 2" xfId="727"/>
    <cellStyle name="Pénznem 2 2 2" xfId="728"/>
    <cellStyle name="Pénznem 2 2 3" xfId="729"/>
    <cellStyle name="Pénznem 2 3" xfId="730"/>
    <cellStyle name="Pénznem 2 3 2" xfId="731"/>
    <cellStyle name="Pénznem 2 4" xfId="732"/>
    <cellStyle name="Pénznem 2 4 2" xfId="733"/>
    <cellStyle name="Pénznem 2 5" xfId="734"/>
    <cellStyle name="Pénznem 3" xfId="735"/>
    <cellStyle name="Pénznem 3 2" xfId="736"/>
    <cellStyle name="Pénznem 3 3" xfId="737"/>
    <cellStyle name="Pénznem 3 4" xfId="738"/>
    <cellStyle name="Pénznem 3 4 2" xfId="739"/>
    <cellStyle name="Pénznem 3 5" xfId="740"/>
    <cellStyle name="Pénznem 4" xfId="741"/>
    <cellStyle name="Pénznem 4 2" xfId="742"/>
    <cellStyle name="Pénznem 5" xfId="743"/>
    <cellStyle name="Pénznem 5 2" xfId="744"/>
    <cellStyle name="Pénznem 6" xfId="745"/>
    <cellStyle name="Pénznem 6 2" xfId="746"/>
    <cellStyle name="Pénznem 7" xfId="747"/>
    <cellStyle name="Pénznem 8" xfId="748"/>
    <cellStyle name="Stílus 1" xfId="749"/>
    <cellStyle name="Stílus 1 2" xfId="750"/>
    <cellStyle name="Stílus 4" xfId="751"/>
    <cellStyle name="Százalék 2" xfId="752"/>
    <cellStyle name="Százalék 2 2" xfId="753"/>
    <cellStyle name="Százalék 2 3" xfId="754"/>
    <cellStyle name="Százalék 2 4" xfId="755"/>
    <cellStyle name="Százalék 2 4 2" xfId="756"/>
    <cellStyle name="Százalék 2 5" xfId="757"/>
    <cellStyle name="Százalék 3" xfId="758"/>
    <cellStyle name="Százalék 4" xfId="759"/>
    <cellStyle name="Százalék 5" xfId="760"/>
    <cellStyle name="Százalék 5 2" xfId="761"/>
    <cellStyle name="Százalék 6" xfId="762"/>
    <cellStyle name="Title" xfId="763"/>
    <cellStyle name="Total" xfId="764"/>
    <cellStyle name="Warning Text" xfId="7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1"/>
  <sheetViews>
    <sheetView tabSelected="1" topLeftCell="B4" zoomScale="90" zoomScaleNormal="90" zoomScaleSheetLayoutView="90" zoomScalePageLayoutView="80" workbookViewId="0">
      <selection activeCell="C12" sqref="C12"/>
    </sheetView>
  </sheetViews>
  <sheetFormatPr defaultColWidth="10.6640625" defaultRowHeight="12.75" x14ac:dyDescent="0.2"/>
  <cols>
    <col min="1" max="1" width="13.6640625" style="5" hidden="1" customWidth="1"/>
    <col min="2" max="2" width="5.5" style="5" customWidth="1"/>
    <col min="3" max="3" width="100.5" style="5" customWidth="1"/>
    <col min="4" max="4" width="26.5" style="5" customWidth="1"/>
    <col min="5" max="5" width="24.6640625" style="5" customWidth="1"/>
    <col min="6" max="6" width="23.1640625" style="40" customWidth="1"/>
    <col min="7" max="7" width="27.83203125" style="5" hidden="1" customWidth="1"/>
    <col min="8" max="8" width="17.33203125" style="5" hidden="1" customWidth="1"/>
    <col min="9" max="9" width="15.83203125" style="81" customWidth="1"/>
    <col min="10" max="10" width="15.83203125" style="5" customWidth="1"/>
    <col min="11" max="11" width="21.5" style="5" customWidth="1"/>
    <col min="12" max="12" width="15.5" style="5" bestFit="1" customWidth="1"/>
    <col min="13" max="13" width="16.83203125" style="5" bestFit="1" customWidth="1"/>
    <col min="14" max="16384" width="10.6640625" style="5"/>
  </cols>
  <sheetData>
    <row r="1" spans="1:9" ht="31.5" customHeight="1" x14ac:dyDescent="0.3">
      <c r="A1" s="1"/>
      <c r="B1" s="95"/>
      <c r="C1" s="95"/>
      <c r="D1" s="2"/>
      <c r="E1" s="2"/>
      <c r="F1" s="41" t="s">
        <v>34</v>
      </c>
      <c r="G1" s="3"/>
      <c r="H1" s="4"/>
    </row>
    <row r="3" spans="1:9" ht="5.25" customHeight="1" x14ac:dyDescent="0.25">
      <c r="A3" s="1"/>
      <c r="B3" s="6"/>
      <c r="C3" s="7"/>
      <c r="D3" s="2"/>
      <c r="E3" s="2"/>
      <c r="F3" s="38"/>
      <c r="G3" s="3"/>
      <c r="H3" s="4"/>
    </row>
    <row r="4" spans="1:9" s="11" customFormat="1" ht="33.6" customHeight="1" x14ac:dyDescent="0.2">
      <c r="A4" s="8"/>
      <c r="B4" s="96" t="s">
        <v>43</v>
      </c>
      <c r="C4" s="96"/>
      <c r="D4" s="96"/>
      <c r="E4" s="96"/>
      <c r="F4" s="96"/>
      <c r="G4" s="9"/>
      <c r="H4" s="10"/>
      <c r="I4" s="82"/>
    </row>
    <row r="5" spans="1:9" ht="12" customHeight="1" thickBot="1" x14ac:dyDescent="0.3">
      <c r="A5" s="1"/>
      <c r="B5" s="6"/>
      <c r="C5" s="12"/>
      <c r="D5" s="2"/>
      <c r="E5" s="2"/>
      <c r="F5" s="38"/>
      <c r="G5" s="3"/>
      <c r="H5" s="4"/>
    </row>
    <row r="6" spans="1:9" s="16" customFormat="1" ht="40.5" customHeight="1" x14ac:dyDescent="0.25">
      <c r="A6" s="13"/>
      <c r="B6" s="42"/>
      <c r="C6" s="103" t="s">
        <v>33</v>
      </c>
      <c r="D6" s="97" t="s">
        <v>46</v>
      </c>
      <c r="E6" s="97" t="s">
        <v>45</v>
      </c>
      <c r="F6" s="100" t="s">
        <v>44</v>
      </c>
      <c r="G6" s="14"/>
      <c r="H6" s="15"/>
      <c r="I6" s="83"/>
    </row>
    <row r="7" spans="1:9" s="20" customFormat="1" ht="15.75" customHeight="1" x14ac:dyDescent="0.25">
      <c r="A7" s="17"/>
      <c r="B7" s="43"/>
      <c r="C7" s="104"/>
      <c r="D7" s="98"/>
      <c r="E7" s="98"/>
      <c r="F7" s="101"/>
      <c r="G7" s="18"/>
      <c r="H7" s="19"/>
      <c r="I7" s="84"/>
    </row>
    <row r="8" spans="1:9" s="23" customFormat="1" ht="29.25" customHeight="1" thickBot="1" x14ac:dyDescent="0.3">
      <c r="A8" s="21"/>
      <c r="B8" s="44"/>
      <c r="C8" s="105"/>
      <c r="D8" s="99"/>
      <c r="E8" s="99"/>
      <c r="F8" s="102"/>
      <c r="G8" s="18"/>
      <c r="H8" s="22">
        <v>115925</v>
      </c>
      <c r="I8" s="85"/>
    </row>
    <row r="9" spans="1:9" s="29" customFormat="1" ht="25.9" customHeight="1" x14ac:dyDescent="0.2">
      <c r="A9" s="55"/>
      <c r="B9" s="56" t="s">
        <v>0</v>
      </c>
      <c r="C9" s="53" t="s">
        <v>41</v>
      </c>
      <c r="D9" s="54">
        <v>109887</v>
      </c>
      <c r="E9" s="54">
        <v>110506</v>
      </c>
      <c r="F9" s="51">
        <f>E9/D9</f>
        <v>1.0056330594155816</v>
      </c>
      <c r="G9" s="57"/>
      <c r="H9" s="29">
        <v>115963</v>
      </c>
      <c r="I9" s="86"/>
    </row>
    <row r="10" spans="1:9" s="29" customFormat="1" ht="33.6" customHeight="1" x14ac:dyDescent="0.2">
      <c r="A10" s="55"/>
      <c r="B10" s="56" t="s">
        <v>1</v>
      </c>
      <c r="C10" s="58" t="s">
        <v>3</v>
      </c>
      <c r="D10" s="54"/>
      <c r="E10" s="54"/>
      <c r="F10" s="51"/>
      <c r="G10" s="57"/>
      <c r="I10" s="86"/>
    </row>
    <row r="11" spans="1:9" s="60" customFormat="1" ht="21" customHeight="1" x14ac:dyDescent="0.2">
      <c r="A11" s="30"/>
      <c r="B11" s="56" t="s">
        <v>2</v>
      </c>
      <c r="C11" s="59" t="s">
        <v>5</v>
      </c>
      <c r="D11" s="52">
        <f>D12</f>
        <v>1432950395</v>
      </c>
      <c r="E11" s="52">
        <f>E12</f>
        <v>1477229008</v>
      </c>
      <c r="F11" s="73">
        <f>E11/D11</f>
        <v>1.0309003111025348</v>
      </c>
      <c r="G11" s="33"/>
      <c r="H11" s="34"/>
      <c r="I11" s="87"/>
    </row>
    <row r="12" spans="1:9" s="61" customFormat="1" ht="15.75" x14ac:dyDescent="0.2">
      <c r="A12" s="24"/>
      <c r="B12" s="56" t="s">
        <v>4</v>
      </c>
      <c r="C12" s="46" t="s">
        <v>42</v>
      </c>
      <c r="D12" s="49">
        <v>1432950395</v>
      </c>
      <c r="E12" s="49">
        <v>1477229008</v>
      </c>
      <c r="F12" s="39">
        <f>E12/D12</f>
        <v>1.0309003111025348</v>
      </c>
      <c r="G12" s="27"/>
      <c r="H12" s="29"/>
      <c r="I12" s="88"/>
    </row>
    <row r="13" spans="1:9" s="61" customFormat="1" ht="15.75" x14ac:dyDescent="0.2">
      <c r="A13" s="24"/>
      <c r="B13" s="56"/>
      <c r="C13" s="62"/>
      <c r="D13" s="74"/>
      <c r="E13" s="74"/>
      <c r="F13" s="39"/>
      <c r="G13" s="27"/>
      <c r="H13" s="29"/>
      <c r="I13" s="88"/>
    </row>
    <row r="14" spans="1:9" s="28" customFormat="1" ht="15.75" x14ac:dyDescent="0.2">
      <c r="A14" s="30"/>
      <c r="B14" s="25" t="s">
        <v>6</v>
      </c>
      <c r="C14" s="59" t="s">
        <v>11</v>
      </c>
      <c r="D14" s="63">
        <f>D15+D16+D17</f>
        <v>3413306478</v>
      </c>
      <c r="E14" s="63">
        <f>+E15+E16+E17</f>
        <v>3822959004</v>
      </c>
      <c r="F14" s="51">
        <f>E14/D14</f>
        <v>1.1200163327378774</v>
      </c>
      <c r="G14" s="27"/>
      <c r="H14" s="29"/>
      <c r="I14" s="89"/>
    </row>
    <row r="15" spans="1:9" s="28" customFormat="1" ht="31.5" x14ac:dyDescent="0.2">
      <c r="A15" s="30"/>
      <c r="B15" s="25" t="s">
        <v>7</v>
      </c>
      <c r="C15" s="45" t="s">
        <v>23</v>
      </c>
      <c r="D15" s="64">
        <v>2839740000</v>
      </c>
      <c r="E15" s="64">
        <v>3241822300</v>
      </c>
      <c r="F15" s="39">
        <f>E15/D15</f>
        <v>1.1415912372259431</v>
      </c>
      <c r="G15" s="27">
        <f>SUM(D15:D17)</f>
        <v>3413306478</v>
      </c>
      <c r="H15" s="27">
        <f>SUM(E15:E17)</f>
        <v>3822959004</v>
      </c>
      <c r="I15" s="89"/>
    </row>
    <row r="16" spans="1:9" s="28" customFormat="1" ht="15.75" x14ac:dyDescent="0.2">
      <c r="A16" s="30"/>
      <c r="B16" s="25" t="s">
        <v>8</v>
      </c>
      <c r="C16" s="45" t="s">
        <v>24</v>
      </c>
      <c r="D16" s="64">
        <v>439036578</v>
      </c>
      <c r="E16" s="64">
        <v>430245504</v>
      </c>
      <c r="F16" s="39">
        <f>E16/D16</f>
        <v>0.97997644287396934</v>
      </c>
      <c r="G16" s="27">
        <v>2126278678</v>
      </c>
      <c r="H16" s="27">
        <v>2118787510</v>
      </c>
      <c r="I16" s="89"/>
    </row>
    <row r="17" spans="1:13" s="28" customFormat="1" ht="15.75" x14ac:dyDescent="0.2">
      <c r="A17" s="30"/>
      <c r="B17" s="25" t="s">
        <v>9</v>
      </c>
      <c r="C17" s="45" t="s">
        <v>25</v>
      </c>
      <c r="D17" s="64">
        <v>134529900</v>
      </c>
      <c r="E17" s="64">
        <v>150891200</v>
      </c>
      <c r="F17" s="39">
        <f>E17/D17</f>
        <v>1.1216183168202756</v>
      </c>
      <c r="G17" s="27"/>
      <c r="H17" s="29"/>
      <c r="I17" s="89"/>
    </row>
    <row r="18" spans="1:13" s="28" customFormat="1" ht="15.75" x14ac:dyDescent="0.2">
      <c r="A18" s="30"/>
      <c r="B18" s="25"/>
      <c r="C18" s="26"/>
      <c r="D18" s="64"/>
      <c r="E18" s="64"/>
      <c r="F18" s="39"/>
      <c r="G18" s="27"/>
      <c r="H18" s="29"/>
      <c r="I18" s="89"/>
    </row>
    <row r="19" spans="1:13" s="60" customFormat="1" ht="30" customHeight="1" x14ac:dyDescent="0.2">
      <c r="A19" s="30"/>
      <c r="B19" s="25" t="s">
        <v>10</v>
      </c>
      <c r="C19" s="59" t="s">
        <v>19</v>
      </c>
      <c r="D19" s="50">
        <f>SUM(D20:D25)</f>
        <v>3814701037</v>
      </c>
      <c r="E19" s="50">
        <f>+E20+E21+E22+E23+E25+E24</f>
        <v>4094060383</v>
      </c>
      <c r="F19" s="51">
        <f t="shared" ref="F19:F25" si="0">E19/D19</f>
        <v>1.0732323039971952</v>
      </c>
      <c r="G19" s="33"/>
      <c r="H19" s="34"/>
      <c r="I19" s="87"/>
    </row>
    <row r="20" spans="1:13" s="28" customFormat="1" ht="15.75" x14ac:dyDescent="0.2">
      <c r="A20" s="24"/>
      <c r="B20" s="25" t="s">
        <v>12</v>
      </c>
      <c r="C20" s="45" t="s">
        <v>26</v>
      </c>
      <c r="D20" s="48">
        <v>410660544</v>
      </c>
      <c r="E20" s="48">
        <v>428168727</v>
      </c>
      <c r="F20" s="39">
        <f t="shared" si="0"/>
        <v>1.0426341981371359</v>
      </c>
      <c r="G20" s="27">
        <f>SUM(D20:D25)</f>
        <v>3814701037</v>
      </c>
      <c r="H20" s="27">
        <f>SUM(E20:E25)</f>
        <v>4094060383</v>
      </c>
      <c r="I20" s="89"/>
    </row>
    <row r="21" spans="1:13" s="28" customFormat="1" ht="15.75" x14ac:dyDescent="0.2">
      <c r="A21" s="24"/>
      <c r="B21" s="25" t="s">
        <v>13</v>
      </c>
      <c r="C21" s="45" t="s">
        <v>35</v>
      </c>
      <c r="D21" s="48">
        <v>69966000</v>
      </c>
      <c r="E21" s="48">
        <v>72657000</v>
      </c>
      <c r="F21" s="39">
        <f t="shared" si="0"/>
        <v>1.0384615384615385</v>
      </c>
      <c r="G21" s="27">
        <v>1210706641</v>
      </c>
      <c r="H21" s="27">
        <v>1190479901</v>
      </c>
      <c r="I21" s="89"/>
    </row>
    <row r="22" spans="1:13" s="28" customFormat="1" ht="15.75" x14ac:dyDescent="0.2">
      <c r="A22" s="24"/>
      <c r="B22" s="25" t="s">
        <v>14</v>
      </c>
      <c r="C22" s="45" t="s">
        <v>40</v>
      </c>
      <c r="D22" s="48">
        <v>19431330</v>
      </c>
      <c r="E22" s="48">
        <v>20023000</v>
      </c>
      <c r="F22" s="39">
        <f t="shared" si="0"/>
        <v>1.0304492795912581</v>
      </c>
      <c r="G22" s="27">
        <f>G21-G20</f>
        <v>-2603994396</v>
      </c>
      <c r="H22" s="27">
        <f>H21-H20</f>
        <v>-2903580482</v>
      </c>
      <c r="I22" s="89"/>
    </row>
    <row r="23" spans="1:13" s="28" customFormat="1" ht="31.5" x14ac:dyDescent="0.2">
      <c r="A23" s="24"/>
      <c r="B23" s="25" t="s">
        <v>15</v>
      </c>
      <c r="C23" s="45" t="s">
        <v>37</v>
      </c>
      <c r="D23" s="49">
        <v>1440563200</v>
      </c>
      <c r="E23" s="49">
        <v>1603063500</v>
      </c>
      <c r="F23" s="39">
        <f t="shared" si="0"/>
        <v>1.1128033119268907</v>
      </c>
      <c r="G23" s="27"/>
      <c r="H23" s="29"/>
      <c r="I23" s="89"/>
    </row>
    <row r="24" spans="1:13" s="28" customFormat="1" ht="15.75" x14ac:dyDescent="0.2">
      <c r="A24" s="24"/>
      <c r="B24" s="25" t="s">
        <v>16</v>
      </c>
      <c r="C24" s="45" t="s">
        <v>39</v>
      </c>
      <c r="D24" s="49">
        <v>445543200</v>
      </c>
      <c r="E24" s="49">
        <v>474741600</v>
      </c>
      <c r="F24" s="39">
        <f t="shared" si="0"/>
        <v>1.0655343858911999</v>
      </c>
      <c r="G24" s="27"/>
      <c r="H24" s="29"/>
      <c r="I24" s="89"/>
    </row>
    <row r="25" spans="1:13" s="28" customFormat="1" ht="15.75" x14ac:dyDescent="0.2">
      <c r="A25" s="24"/>
      <c r="B25" s="25" t="s">
        <v>17</v>
      </c>
      <c r="C25" s="45" t="s">
        <v>27</v>
      </c>
      <c r="D25" s="48">
        <v>1428536763</v>
      </c>
      <c r="E25" s="48">
        <v>1495406556</v>
      </c>
      <c r="F25" s="39">
        <f t="shared" si="0"/>
        <v>1.0468099909865602</v>
      </c>
      <c r="G25" s="27"/>
      <c r="H25" s="29"/>
      <c r="I25" s="89"/>
    </row>
    <row r="26" spans="1:13" s="28" customFormat="1" ht="15.75" x14ac:dyDescent="0.2">
      <c r="A26" s="24"/>
      <c r="B26" s="25"/>
      <c r="C26" s="26"/>
      <c r="D26" s="48"/>
      <c r="E26" s="48"/>
      <c r="F26" s="39"/>
      <c r="G26" s="27"/>
      <c r="H26" s="29"/>
      <c r="I26" s="89"/>
      <c r="M26" s="47"/>
    </row>
    <row r="27" spans="1:13" s="61" customFormat="1" ht="15.75" x14ac:dyDescent="0.2">
      <c r="A27" s="30"/>
      <c r="B27" s="25" t="s">
        <v>18</v>
      </c>
      <c r="C27" s="65" t="s">
        <v>20</v>
      </c>
      <c r="D27" s="66">
        <f>D28</f>
        <v>94227665</v>
      </c>
      <c r="E27" s="66">
        <f>+E28</f>
        <v>94156097</v>
      </c>
      <c r="F27" s="51">
        <f>E27/D27</f>
        <v>0.99924047783631276</v>
      </c>
      <c r="G27" s="27"/>
      <c r="H27" s="29"/>
      <c r="I27" s="88"/>
    </row>
    <row r="28" spans="1:13" s="28" customFormat="1" ht="15.75" x14ac:dyDescent="0.2">
      <c r="A28" s="30"/>
      <c r="B28" s="25" t="s">
        <v>29</v>
      </c>
      <c r="C28" s="46" t="s">
        <v>28</v>
      </c>
      <c r="D28" s="48">
        <v>94227665</v>
      </c>
      <c r="E28" s="48">
        <v>94156097</v>
      </c>
      <c r="F28" s="39">
        <f>E28/D28</f>
        <v>0.99924047783631276</v>
      </c>
      <c r="G28" s="27"/>
      <c r="H28" s="29"/>
      <c r="I28" s="89"/>
      <c r="J28" s="89"/>
    </row>
    <row r="29" spans="1:13" s="28" customFormat="1" ht="15.75" hidden="1" x14ac:dyDescent="0.2">
      <c r="A29" s="30"/>
      <c r="B29" s="25"/>
      <c r="C29" s="45"/>
      <c r="D29" s="48"/>
      <c r="E29" s="48"/>
      <c r="F29" s="39"/>
      <c r="G29" s="27"/>
      <c r="H29" s="29"/>
      <c r="I29" s="89"/>
    </row>
    <row r="30" spans="1:13" s="28" customFormat="1" ht="15.75" hidden="1" x14ac:dyDescent="0.2">
      <c r="A30" s="30"/>
      <c r="B30" s="25" t="s">
        <v>30</v>
      </c>
      <c r="C30" s="65"/>
      <c r="D30" s="66">
        <f>SUM(D31:D32)</f>
        <v>0</v>
      </c>
      <c r="E30" s="66">
        <f>SUM(E31:E32)</f>
        <v>0</v>
      </c>
      <c r="F30" s="51"/>
      <c r="G30" s="27"/>
      <c r="H30" s="29"/>
      <c r="I30" s="89"/>
    </row>
    <row r="31" spans="1:13" s="28" customFormat="1" ht="17.25" hidden="1" customHeight="1" x14ac:dyDescent="0.2">
      <c r="A31" s="30"/>
      <c r="B31" s="25" t="s">
        <v>31</v>
      </c>
      <c r="C31" s="46"/>
      <c r="D31" s="49"/>
      <c r="E31" s="49"/>
      <c r="F31" s="39"/>
      <c r="G31" s="27"/>
      <c r="H31" s="29"/>
      <c r="I31" s="89"/>
    </row>
    <row r="32" spans="1:13" s="28" customFormat="1" ht="15" hidden="1" customHeight="1" x14ac:dyDescent="0.2">
      <c r="A32" s="30"/>
      <c r="B32" s="25" t="s">
        <v>31</v>
      </c>
      <c r="C32" s="46" t="s">
        <v>38</v>
      </c>
      <c r="D32" s="49"/>
      <c r="E32" s="49"/>
      <c r="F32" s="39"/>
      <c r="G32" s="27"/>
      <c r="H32" s="29"/>
      <c r="I32" s="89"/>
    </row>
    <row r="33" spans="1:13" s="28" customFormat="1" ht="15.75" x14ac:dyDescent="0.2">
      <c r="A33" s="30"/>
      <c r="B33" s="25"/>
      <c r="C33" s="45"/>
      <c r="D33" s="48"/>
      <c r="E33" s="48"/>
      <c r="F33" s="39"/>
      <c r="G33" s="27"/>
      <c r="H33" s="29"/>
      <c r="I33" s="89"/>
    </row>
    <row r="34" spans="1:13" s="71" customFormat="1" ht="15.75" x14ac:dyDescent="0.2">
      <c r="A34" s="30"/>
      <c r="B34" s="25" t="s">
        <v>30</v>
      </c>
      <c r="C34" s="67" t="s">
        <v>36</v>
      </c>
      <c r="D34" s="68">
        <f>D27+D19+D14+D11+D30</f>
        <v>8755185575</v>
      </c>
      <c r="E34" s="68">
        <f>+E27+E19+E14+E11+E30</f>
        <v>9488404492</v>
      </c>
      <c r="F34" s="69">
        <f>E34/D34</f>
        <v>1.0837468161832766</v>
      </c>
      <c r="G34" s="33"/>
      <c r="H34" s="70"/>
      <c r="I34" s="90"/>
      <c r="K34" s="94"/>
    </row>
    <row r="35" spans="1:13" s="71" customFormat="1" ht="15.75" x14ac:dyDescent="0.2">
      <c r="A35" s="30"/>
      <c r="B35" s="25"/>
      <c r="C35" s="72"/>
      <c r="D35" s="68"/>
      <c r="E35" s="68"/>
      <c r="F35" s="69"/>
      <c r="G35" s="33"/>
      <c r="H35" s="70"/>
      <c r="I35" s="90"/>
    </row>
    <row r="36" spans="1:13" s="35" customFormat="1" ht="30" customHeight="1" thickBot="1" x14ac:dyDescent="0.25">
      <c r="A36" s="30"/>
      <c r="B36" s="25" t="s">
        <v>31</v>
      </c>
      <c r="C36" s="31" t="s">
        <v>22</v>
      </c>
      <c r="D36" s="32">
        <v>-4318063659</v>
      </c>
      <c r="E36" s="32">
        <v>-5315097884</v>
      </c>
      <c r="F36" s="69">
        <f>E36/D36</f>
        <v>1.2308984544315167</v>
      </c>
      <c r="G36" s="33"/>
      <c r="H36" s="34"/>
      <c r="I36" s="91"/>
      <c r="L36" s="75"/>
      <c r="M36" s="75"/>
    </row>
    <row r="37" spans="1:13" s="37" customFormat="1" ht="37.5" customHeight="1" thickBot="1" x14ac:dyDescent="0.25">
      <c r="A37" s="30"/>
      <c r="B37" s="77" t="s">
        <v>32</v>
      </c>
      <c r="C37" s="78" t="s">
        <v>21</v>
      </c>
      <c r="D37" s="79">
        <f>SUM(D34,D36)</f>
        <v>4437121916</v>
      </c>
      <c r="E37" s="79">
        <f>SUM(E34,E36)</f>
        <v>4173306608</v>
      </c>
      <c r="F37" s="80">
        <f>E37/D37</f>
        <v>0.94054359717980762</v>
      </c>
      <c r="G37" s="76"/>
      <c r="H37" s="36"/>
      <c r="I37" s="92"/>
    </row>
    <row r="38" spans="1:13" ht="15.75" x14ac:dyDescent="0.25">
      <c r="A38" s="1"/>
      <c r="B38" s="6"/>
      <c r="C38" s="12"/>
      <c r="D38" s="2"/>
      <c r="E38" s="2"/>
      <c r="F38" s="38"/>
      <c r="G38" s="3"/>
      <c r="H38" s="4"/>
    </row>
    <row r="39" spans="1:13" x14ac:dyDescent="0.2">
      <c r="D39" s="81"/>
      <c r="E39" s="81"/>
    </row>
    <row r="40" spans="1:13" x14ac:dyDescent="0.2">
      <c r="D40" s="93"/>
    </row>
    <row r="41" spans="1:13" x14ac:dyDescent="0.2">
      <c r="D41" s="93"/>
    </row>
  </sheetData>
  <mergeCells count="6">
    <mergeCell ref="B1:C1"/>
    <mergeCell ref="B4:F4"/>
    <mergeCell ref="D6:D8"/>
    <mergeCell ref="E6:E8"/>
    <mergeCell ref="F6:F8"/>
    <mergeCell ref="C6:C8"/>
  </mergeCells>
  <printOptions horizontalCentered="1"/>
  <pageMargins left="0.39370078740157483" right="0.39370078740157483" top="0.59055118110236227" bottom="0.51181102362204722" header="0.31496062992125984" footer="0.27559055118110237"/>
  <pageSetup paperSize="9" scale="74" firstPageNumber="127" orientation="landscape" useFirstPageNumber="1" r:id="rId1"/>
  <headerFooter alignWithMargins="0">
    <oddFooter>&amp;C&amp;P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normatív </vt:lpstr>
      <vt:lpstr>'normatív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Lévai Tamás</cp:lastModifiedBy>
  <cp:lastPrinted>2025-02-13T14:08:31Z</cp:lastPrinted>
  <dcterms:created xsi:type="dcterms:W3CDTF">2016-12-22T07:40:52Z</dcterms:created>
  <dcterms:modified xsi:type="dcterms:W3CDTF">2025-02-13T14:08:38Z</dcterms:modified>
</cp:coreProperties>
</file>