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DF474436-5F7B-4CD3-893B-7C2D3A66812F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társaságok" sheetId="4" r:id="rId1"/>
  </sheets>
  <definedNames>
    <definedName name="_xlnm.Print_Area" localSheetId="0">társaságok!$A$1:$R$18</definedName>
  </definedNames>
  <calcPr calcId="191029"/>
</workbook>
</file>

<file path=xl/calcChain.xml><?xml version="1.0" encoding="utf-8"?>
<calcChain xmlns="http://schemas.openxmlformats.org/spreadsheetml/2006/main">
  <c r="Q11" i="4" l="1"/>
  <c r="L15" i="4" l="1"/>
  <c r="O15" i="4"/>
  <c r="P14" i="4"/>
  <c r="P11" i="4" l="1"/>
  <c r="P12" i="4"/>
  <c r="P13" i="4" l="1"/>
  <c r="P15" i="4" s="1"/>
  <c r="M13" i="4" l="1"/>
  <c r="M14" i="4"/>
  <c r="R13" i="4" l="1"/>
  <c r="R14" i="4"/>
  <c r="R11" i="4"/>
  <c r="Q13" i="4"/>
  <c r="Q14" i="4"/>
  <c r="Q12" i="4"/>
  <c r="M12" i="4"/>
  <c r="M15" i="4" s="1"/>
  <c r="R12" i="4" l="1"/>
  <c r="E15" i="4"/>
  <c r="N15" i="4" l="1"/>
  <c r="C15" i="4"/>
  <c r="B15" i="4"/>
  <c r="F15" i="4"/>
  <c r="D15" i="4"/>
  <c r="H11" i="4"/>
  <c r="J12" i="4"/>
  <c r="Q15" i="4" s="1"/>
  <c r="J13" i="4"/>
  <c r="J14" i="4"/>
  <c r="I12" i="4"/>
  <c r="I13" i="4"/>
  <c r="I14" i="4"/>
  <c r="H12" i="4"/>
  <c r="H13" i="4"/>
  <c r="H14" i="4"/>
  <c r="G15" i="4"/>
  <c r="I11" i="4"/>
  <c r="J11" i="4"/>
  <c r="K15" i="4"/>
  <c r="H15" i="4" l="1"/>
  <c r="R15" i="4"/>
  <c r="J15" i="4"/>
  <c r="I15" i="4"/>
</calcChain>
</file>

<file path=xl/sharedStrings.xml><?xml version="1.0" encoding="utf-8"?>
<sst xmlns="http://schemas.openxmlformats.org/spreadsheetml/2006/main" count="34" uniqueCount="23">
  <si>
    <t xml:space="preserve">Zuglói Cserepes Kulturális Non-profit Kft. </t>
  </si>
  <si>
    <t>Támogatás jellegű kifizetések</t>
  </si>
  <si>
    <t>Szolgáltatás jellegű kifizetések</t>
  </si>
  <si>
    <t>Összesen</t>
  </si>
  <si>
    <t>módosított előirányzat</t>
  </si>
  <si>
    <t>MINDÖSSZESEN</t>
  </si>
  <si>
    <t>adatok eFt-ban</t>
  </si>
  <si>
    <t>Zuglói Közbiztonsági Non-profit Kft. (parkolási feladattal együtt)</t>
  </si>
  <si>
    <t>eredeti  előirányzat</t>
  </si>
  <si>
    <t>Megnevezés</t>
  </si>
  <si>
    <t>előterjesztés 9. függeléke</t>
  </si>
  <si>
    <t>Zuglói Zrt.</t>
  </si>
  <si>
    <t>eredeti előirányzat</t>
  </si>
  <si>
    <t>Zuglói Sport- és Rendezvényszervező Non-profit Kft.</t>
  </si>
  <si>
    <t>Budapest Főváros XIV. kerület Zugló Önkormányzata gazdasági társaságainak 2025. évi közszolgáltatási keretei áthúzódó kötelezettségek nélkül</t>
  </si>
  <si>
    <r>
      <t>2024. évi</t>
    </r>
    <r>
      <rPr>
        <b/>
        <sz val="14"/>
        <color indexed="8"/>
        <rFont val="Times New Roman"/>
        <family val="1"/>
        <charset val="238"/>
      </rPr>
      <t xml:space="preserve">      </t>
    </r>
  </si>
  <si>
    <t>2025. évi</t>
  </si>
  <si>
    <t>teljesítés 2024.12.31-ig</t>
  </si>
  <si>
    <t>2024. évi áthúzódó</t>
  </si>
  <si>
    <t>tervezett előirányzat</t>
  </si>
  <si>
    <t>tervezett előirányzat összesen</t>
  </si>
  <si>
    <t>eredeti előirányzat összesen</t>
  </si>
  <si>
    <t>erdeti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</si>
</sst>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2" fillId="0" borderId="0" xfId="2" applyNumberFormat="1" applyFont="1"/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165" fontId="2" fillId="0" borderId="0" xfId="1" applyNumberFormat="1" applyFont="1"/>
    <xf numFmtId="165" fontId="2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164" fontId="7" fillId="0" borderId="1" xfId="2" applyNumberFormat="1" applyFont="1" applyBorder="1"/>
    <xf numFmtId="164" fontId="7" fillId="0" borderId="0" xfId="2" applyNumberFormat="1" applyFont="1" applyBorder="1"/>
    <xf numFmtId="0" fontId="7" fillId="0" borderId="1" xfId="0" applyFont="1" applyFill="1" applyBorder="1" applyAlignment="1">
      <alignment vertical="center" wrapText="1"/>
    </xf>
    <xf numFmtId="165" fontId="7" fillId="0" borderId="0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4" fontId="8" fillId="0" borderId="0" xfId="2" applyNumberFormat="1" applyFont="1"/>
    <xf numFmtId="164" fontId="4" fillId="0" borderId="0" xfId="2" applyNumberFormat="1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7" fillId="0" borderId="5" xfId="2" applyNumberFormat="1" applyFont="1" applyBorder="1"/>
    <xf numFmtId="164" fontId="7" fillId="0" borderId="6" xfId="2" applyNumberFormat="1" applyFont="1" applyBorder="1"/>
    <xf numFmtId="0" fontId="8" fillId="0" borderId="7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/>
    </xf>
    <xf numFmtId="165" fontId="8" fillId="4" borderId="10" xfId="1" applyNumberFormat="1" applyFont="1" applyFill="1" applyBorder="1" applyAlignment="1">
      <alignment vertical="center"/>
    </xf>
    <xf numFmtId="165" fontId="8" fillId="4" borderId="11" xfId="1" applyNumberFormat="1" applyFont="1" applyFill="1" applyBorder="1" applyAlignment="1">
      <alignment vertical="center"/>
    </xf>
    <xf numFmtId="165" fontId="8" fillId="4" borderId="12" xfId="1" applyNumberFormat="1" applyFont="1" applyFill="1" applyBorder="1" applyAlignment="1">
      <alignment vertical="center"/>
    </xf>
    <xf numFmtId="165" fontId="0" fillId="0" borderId="0" xfId="0" applyNumberFormat="1" applyAlignment="1">
      <alignment vertical="center" wrapText="1"/>
    </xf>
    <xf numFmtId="9" fontId="6" fillId="0" borderId="0" xfId="3" applyFont="1" applyAlignment="1">
      <alignment vertical="center"/>
    </xf>
    <xf numFmtId="9" fontId="2" fillId="0" borderId="0" xfId="3" applyFont="1" applyAlignment="1">
      <alignment vertical="center" wrapText="1"/>
    </xf>
    <xf numFmtId="0" fontId="3" fillId="0" borderId="0" xfId="0" applyFont="1"/>
    <xf numFmtId="165" fontId="9" fillId="4" borderId="10" xfId="1" applyNumberFormat="1" applyFont="1" applyFill="1" applyBorder="1" applyAlignment="1">
      <alignment vertical="center"/>
    </xf>
    <xf numFmtId="165" fontId="9" fillId="4" borderId="12" xfId="1" applyNumberFormat="1" applyFont="1" applyFill="1" applyBorder="1" applyAlignment="1">
      <alignment vertical="center"/>
    </xf>
    <xf numFmtId="164" fontId="7" fillId="0" borderId="13" xfId="2" applyNumberFormat="1" applyFont="1" applyBorder="1"/>
    <xf numFmtId="165" fontId="9" fillId="4" borderId="14" xfId="1" applyNumberFormat="1" applyFont="1" applyFill="1" applyBorder="1" applyAlignment="1">
      <alignment vertical="center"/>
    </xf>
    <xf numFmtId="165" fontId="7" fillId="0" borderId="15" xfId="1" applyNumberFormat="1" applyFont="1" applyBorder="1" applyAlignment="1">
      <alignment vertical="center" wrapText="1"/>
    </xf>
    <xf numFmtId="165" fontId="8" fillId="4" borderId="14" xfId="1" applyNumberFormat="1" applyFont="1" applyFill="1" applyBorder="1" applyAlignment="1">
      <alignment vertical="center"/>
    </xf>
    <xf numFmtId="165" fontId="7" fillId="0" borderId="1" xfId="1" applyNumberFormat="1" applyFont="1" applyFill="1" applyBorder="1" applyAlignment="1">
      <alignment vertical="center" wrapText="1"/>
    </xf>
    <xf numFmtId="165" fontId="7" fillId="0" borderId="15" xfId="1" applyNumberFormat="1" applyFont="1" applyFill="1" applyBorder="1" applyAlignment="1">
      <alignment vertical="center" wrapText="1"/>
    </xf>
    <xf numFmtId="164" fontId="7" fillId="0" borderId="16" xfId="2" applyNumberFormat="1" applyFont="1" applyBorder="1"/>
    <xf numFmtId="165" fontId="9" fillId="0" borderId="15" xfId="1" applyNumberFormat="1" applyFont="1" applyBorder="1" applyAlignment="1">
      <alignment vertical="center" wrapText="1"/>
    </xf>
    <xf numFmtId="165" fontId="7" fillId="0" borderId="0" xfId="1" applyNumberFormat="1" applyFont="1" applyFill="1" applyBorder="1" applyAlignment="1">
      <alignment vertical="center" wrapText="1"/>
    </xf>
    <xf numFmtId="165" fontId="7" fillId="0" borderId="17" xfId="1" applyNumberFormat="1" applyFont="1" applyFill="1" applyBorder="1" applyAlignment="1">
      <alignment vertical="center" wrapText="1"/>
    </xf>
    <xf numFmtId="165" fontId="7" fillId="0" borderId="18" xfId="1" applyNumberFormat="1" applyFont="1" applyFill="1" applyBorder="1" applyAlignment="1">
      <alignment vertical="center" wrapText="1"/>
    </xf>
    <xf numFmtId="0" fontId="11" fillId="0" borderId="0" xfId="0" applyFont="1"/>
    <xf numFmtId="165" fontId="8" fillId="0" borderId="15" xfId="1" applyNumberFormat="1" applyFont="1" applyFill="1" applyBorder="1" applyAlignment="1">
      <alignment horizontal="center" vertical="center" wrapText="1"/>
    </xf>
    <xf numFmtId="165" fontId="9" fillId="4" borderId="10" xfId="1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1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Pénznem" xfId="2" builtinId="4"/>
    <cellStyle name="Százalék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"/>
  <sheetViews>
    <sheetView tabSelected="1" showWhiteSpace="0" view="pageBreakPreview" topLeftCell="D1" zoomScale="80" zoomScaleNormal="80" zoomScaleSheetLayoutView="80" zoomScalePageLayoutView="80" workbookViewId="0">
      <selection activeCell="Q12" sqref="Q12"/>
    </sheetView>
  </sheetViews>
  <sheetFormatPr defaultRowHeight="15" x14ac:dyDescent="0.25"/>
  <cols>
    <col min="1" max="1" width="40.85546875" customWidth="1"/>
    <col min="2" max="2" width="17.7109375" customWidth="1"/>
    <col min="3" max="3" width="19.7109375" customWidth="1"/>
    <col min="4" max="4" width="19.28515625" customWidth="1"/>
    <col min="5" max="7" width="17.85546875" customWidth="1"/>
    <col min="8" max="8" width="18" customWidth="1"/>
    <col min="9" max="10" width="17.85546875" customWidth="1"/>
    <col min="11" max="11" width="20.7109375" customWidth="1"/>
    <col min="12" max="12" width="14.85546875" customWidth="1"/>
    <col min="13" max="13" width="22" customWidth="1"/>
    <col min="14" max="14" width="22.5703125" customWidth="1"/>
    <col min="15" max="15" width="21.7109375" customWidth="1"/>
    <col min="16" max="16" width="23" customWidth="1"/>
    <col min="17" max="17" width="23.42578125" customWidth="1"/>
    <col min="18" max="18" width="24.42578125" customWidth="1"/>
    <col min="19" max="19" width="11.140625" bestFit="1" customWidth="1"/>
  </cols>
  <sheetData>
    <row r="1" spans="1:20" ht="21" x14ac:dyDescent="0.35">
      <c r="R1" s="5"/>
    </row>
    <row r="2" spans="1:20" ht="21" x14ac:dyDescent="0.35">
      <c r="N2" s="34"/>
      <c r="O2" s="34"/>
      <c r="P2" s="34"/>
      <c r="Q2" s="34"/>
      <c r="R2" s="5" t="s">
        <v>10</v>
      </c>
    </row>
    <row r="3" spans="1:20" ht="38.25" customHeight="1" x14ac:dyDescent="0.25"/>
    <row r="4" spans="1:20" ht="28.5" customHeight="1" x14ac:dyDescent="0.25"/>
    <row r="5" spans="1:20" s="7" customFormat="1" ht="26.25" x14ac:dyDescent="0.4">
      <c r="A5" s="54" t="s">
        <v>14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20" ht="59.25" customHeight="1" thickBo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 t="s">
        <v>6</v>
      </c>
    </row>
    <row r="7" spans="1:20" ht="61.5" customHeight="1" x14ac:dyDescent="0.25">
      <c r="A7" s="61" t="s">
        <v>9</v>
      </c>
      <c r="B7" s="60" t="s">
        <v>15</v>
      </c>
      <c r="C7" s="60"/>
      <c r="D7" s="60"/>
      <c r="E7" s="60"/>
      <c r="F7" s="60"/>
      <c r="G7" s="60"/>
      <c r="H7" s="60"/>
      <c r="I7" s="60"/>
      <c r="J7" s="60"/>
      <c r="K7" s="51" t="s">
        <v>16</v>
      </c>
      <c r="L7" s="52"/>
      <c r="M7" s="52"/>
      <c r="N7" s="52"/>
      <c r="O7" s="52"/>
      <c r="P7" s="52"/>
      <c r="Q7" s="52"/>
      <c r="R7" s="53"/>
    </row>
    <row r="8" spans="1:20" s="4" customFormat="1" ht="36" customHeight="1" x14ac:dyDescent="0.25">
      <c r="A8" s="62"/>
      <c r="B8" s="55" t="s">
        <v>1</v>
      </c>
      <c r="C8" s="55"/>
      <c r="D8" s="55"/>
      <c r="E8" s="56" t="s">
        <v>2</v>
      </c>
      <c r="F8" s="57"/>
      <c r="G8" s="58"/>
      <c r="H8" s="59" t="s">
        <v>3</v>
      </c>
      <c r="I8" s="59"/>
      <c r="J8" s="59"/>
      <c r="K8" s="64" t="s">
        <v>1</v>
      </c>
      <c r="L8" s="55"/>
      <c r="M8" s="65"/>
      <c r="N8" s="64" t="s">
        <v>2</v>
      </c>
      <c r="O8" s="55"/>
      <c r="P8" s="65"/>
      <c r="Q8" s="59" t="s">
        <v>3</v>
      </c>
      <c r="R8" s="66"/>
    </row>
    <row r="9" spans="1:20" s="2" customFormat="1" ht="70.5" customHeight="1" thickBot="1" x14ac:dyDescent="0.3">
      <c r="A9" s="63"/>
      <c r="B9" s="21" t="s">
        <v>8</v>
      </c>
      <c r="C9" s="22" t="s">
        <v>4</v>
      </c>
      <c r="D9" s="22" t="s">
        <v>17</v>
      </c>
      <c r="E9" s="22" t="s">
        <v>8</v>
      </c>
      <c r="F9" s="22" t="s">
        <v>4</v>
      </c>
      <c r="G9" s="22" t="s">
        <v>17</v>
      </c>
      <c r="H9" s="22" t="s">
        <v>8</v>
      </c>
      <c r="I9" s="22" t="s">
        <v>4</v>
      </c>
      <c r="J9" s="22" t="s">
        <v>17</v>
      </c>
      <c r="K9" s="26" t="s">
        <v>19</v>
      </c>
      <c r="L9" s="21" t="s">
        <v>18</v>
      </c>
      <c r="M9" s="49" t="s">
        <v>22</v>
      </c>
      <c r="N9" s="22" t="s">
        <v>19</v>
      </c>
      <c r="O9" s="21" t="s">
        <v>18</v>
      </c>
      <c r="P9" s="49" t="s">
        <v>12</v>
      </c>
      <c r="Q9" s="23" t="s">
        <v>20</v>
      </c>
      <c r="R9" s="23" t="s">
        <v>21</v>
      </c>
    </row>
    <row r="10" spans="1:20" ht="18.75" x14ac:dyDescent="0.3">
      <c r="A10" s="13"/>
      <c r="B10" s="14"/>
      <c r="C10" s="24"/>
      <c r="D10" s="37"/>
      <c r="E10" s="24"/>
      <c r="F10" s="37"/>
      <c r="G10" s="25"/>
      <c r="H10" s="15"/>
      <c r="I10" s="37"/>
      <c r="J10" s="15"/>
      <c r="K10" s="37"/>
      <c r="L10" s="37"/>
      <c r="M10" s="37"/>
      <c r="N10" s="37"/>
      <c r="O10" s="37"/>
      <c r="P10" s="43"/>
      <c r="Q10" s="37"/>
      <c r="R10" s="37"/>
    </row>
    <row r="11" spans="1:20" s="1" customFormat="1" ht="87" customHeight="1" x14ac:dyDescent="0.25">
      <c r="A11" s="18" t="s">
        <v>7</v>
      </c>
      <c r="B11" s="42">
        <v>827468</v>
      </c>
      <c r="C11" s="41">
        <v>827468</v>
      </c>
      <c r="D11" s="42">
        <v>827468</v>
      </c>
      <c r="E11" s="45">
        <v>1362641</v>
      </c>
      <c r="F11" s="42">
        <v>1405729</v>
      </c>
      <c r="G11" s="47">
        <v>1204931</v>
      </c>
      <c r="H11" s="45">
        <f>+B11+E11</f>
        <v>2190109</v>
      </c>
      <c r="I11" s="42">
        <f t="shared" ref="H11:I14" si="0">+C11+F11</f>
        <v>2233197</v>
      </c>
      <c r="J11" s="17">
        <f>+D11+G11</f>
        <v>2032399</v>
      </c>
      <c r="K11" s="42">
        <v>854438</v>
      </c>
      <c r="L11" s="42">
        <v>0</v>
      </c>
      <c r="M11" s="42">
        <v>854438</v>
      </c>
      <c r="N11" s="42">
        <v>1383215</v>
      </c>
      <c r="O11" s="42">
        <v>181377</v>
      </c>
      <c r="P11" s="45">
        <f t="shared" ref="P11:P12" si="1">N11+O11</f>
        <v>1564592</v>
      </c>
      <c r="Q11" s="44">
        <f>+K11+N11</f>
        <v>2237653</v>
      </c>
      <c r="R11" s="44">
        <f>+M11+P11</f>
        <v>2419030</v>
      </c>
      <c r="S11" s="31"/>
      <c r="T11" s="33"/>
    </row>
    <row r="12" spans="1:20" s="1" customFormat="1" ht="56.25" customHeight="1" x14ac:dyDescent="0.25">
      <c r="A12" s="16" t="s">
        <v>0</v>
      </c>
      <c r="B12" s="42">
        <v>359135</v>
      </c>
      <c r="C12" s="41">
        <v>359135</v>
      </c>
      <c r="D12" s="42">
        <v>359135</v>
      </c>
      <c r="E12" s="45">
        <v>0</v>
      </c>
      <c r="F12" s="42">
        <v>0</v>
      </c>
      <c r="G12" s="47">
        <v>0</v>
      </c>
      <c r="H12" s="17">
        <f t="shared" si="0"/>
        <v>359135</v>
      </c>
      <c r="I12" s="39">
        <f t="shared" si="0"/>
        <v>359135</v>
      </c>
      <c r="J12" s="17">
        <f>+D12+G12</f>
        <v>359135</v>
      </c>
      <c r="K12" s="42">
        <v>379811</v>
      </c>
      <c r="L12" s="42">
        <v>0</v>
      </c>
      <c r="M12" s="42">
        <f>K12+L12</f>
        <v>379811</v>
      </c>
      <c r="N12" s="42">
        <v>0</v>
      </c>
      <c r="O12" s="42">
        <v>0</v>
      </c>
      <c r="P12" s="45">
        <f t="shared" si="1"/>
        <v>0</v>
      </c>
      <c r="Q12" s="44">
        <f>+K12+N12</f>
        <v>379811</v>
      </c>
      <c r="R12" s="44">
        <f>+M12+P12</f>
        <v>379811</v>
      </c>
      <c r="S12" s="31"/>
      <c r="T12" s="33"/>
    </row>
    <row r="13" spans="1:20" s="1" customFormat="1" ht="86.25" customHeight="1" x14ac:dyDescent="0.25">
      <c r="A13" s="18" t="s">
        <v>13</v>
      </c>
      <c r="B13" s="42">
        <v>313408</v>
      </c>
      <c r="C13" s="41">
        <v>313408</v>
      </c>
      <c r="D13" s="42">
        <v>313408</v>
      </c>
      <c r="E13" s="45">
        <v>85951</v>
      </c>
      <c r="F13" s="42">
        <v>85951</v>
      </c>
      <c r="G13" s="47">
        <v>85951</v>
      </c>
      <c r="H13" s="17">
        <f t="shared" si="0"/>
        <v>399359</v>
      </c>
      <c r="I13" s="39">
        <f t="shared" si="0"/>
        <v>399359</v>
      </c>
      <c r="J13" s="17">
        <f>+D13+G13</f>
        <v>399359</v>
      </c>
      <c r="K13" s="42">
        <v>364049</v>
      </c>
      <c r="L13" s="42">
        <v>0</v>
      </c>
      <c r="M13" s="42">
        <f t="shared" ref="M13:M14" si="2">K13+L13</f>
        <v>364049</v>
      </c>
      <c r="N13" s="42">
        <v>85951</v>
      </c>
      <c r="O13" s="42">
        <v>0</v>
      </c>
      <c r="P13" s="45">
        <f>N13+O13</f>
        <v>85951</v>
      </c>
      <c r="Q13" s="44">
        <f>+K13+N13</f>
        <v>450000</v>
      </c>
      <c r="R13" s="44">
        <f t="shared" ref="R13:R14" si="3">+M13+P13</f>
        <v>450000</v>
      </c>
      <c r="S13" s="31"/>
      <c r="T13" s="33"/>
    </row>
    <row r="14" spans="1:20" s="1" customFormat="1" ht="66" customHeight="1" thickBot="1" x14ac:dyDescent="0.3">
      <c r="A14" s="16" t="s">
        <v>11</v>
      </c>
      <c r="B14" s="46">
        <v>1900879</v>
      </c>
      <c r="C14" s="41">
        <v>2116879</v>
      </c>
      <c r="D14" s="42">
        <v>1900879</v>
      </c>
      <c r="E14" s="45">
        <v>4146191</v>
      </c>
      <c r="F14" s="46">
        <v>4130191</v>
      </c>
      <c r="G14" s="47">
        <v>3233233</v>
      </c>
      <c r="H14" s="17">
        <f t="shared" si="0"/>
        <v>6047070</v>
      </c>
      <c r="I14" s="39">
        <f t="shared" si="0"/>
        <v>6247070</v>
      </c>
      <c r="J14" s="17">
        <f>+D14+G14</f>
        <v>5134112</v>
      </c>
      <c r="K14" s="46">
        <v>1709332</v>
      </c>
      <c r="L14" s="46">
        <v>0</v>
      </c>
      <c r="M14" s="42">
        <f t="shared" si="2"/>
        <v>1709332</v>
      </c>
      <c r="N14" s="46">
        <v>4146191</v>
      </c>
      <c r="O14" s="46">
        <v>500140</v>
      </c>
      <c r="P14" s="45">
        <f>N14+O14</f>
        <v>4646331</v>
      </c>
      <c r="Q14" s="44">
        <f>+K14+N14</f>
        <v>5855523</v>
      </c>
      <c r="R14" s="44">
        <f t="shared" si="3"/>
        <v>6355663</v>
      </c>
      <c r="S14" s="31"/>
      <c r="T14" s="33"/>
    </row>
    <row r="15" spans="1:20" s="8" customFormat="1" ht="28.5" customHeight="1" thickBot="1" x14ac:dyDescent="0.3">
      <c r="A15" s="27" t="s">
        <v>5</v>
      </c>
      <c r="B15" s="28">
        <f>SUM(B11:B14)</f>
        <v>3400890</v>
      </c>
      <c r="C15" s="28">
        <f>SUM(C11:C14)</f>
        <v>3616890</v>
      </c>
      <c r="D15" s="40">
        <f>SUM(D11:D14)</f>
        <v>3400890</v>
      </c>
      <c r="E15" s="40">
        <f>SUM(E11:E14)</f>
        <v>5594783</v>
      </c>
      <c r="F15" s="40">
        <f t="shared" ref="F15:R15" si="4">SUM(F11:F14)</f>
        <v>5621871</v>
      </c>
      <c r="G15" s="30">
        <f t="shared" si="4"/>
        <v>4524115</v>
      </c>
      <c r="H15" s="29">
        <f t="shared" si="4"/>
        <v>8995673</v>
      </c>
      <c r="I15" s="40">
        <f t="shared" si="4"/>
        <v>9238761</v>
      </c>
      <c r="J15" s="29">
        <f t="shared" si="4"/>
        <v>7925005</v>
      </c>
      <c r="K15" s="35">
        <f t="shared" si="4"/>
        <v>3307630</v>
      </c>
      <c r="L15" s="50">
        <f t="shared" si="4"/>
        <v>0</v>
      </c>
      <c r="M15" s="38">
        <f t="shared" si="4"/>
        <v>3307630</v>
      </c>
      <c r="N15" s="38">
        <f t="shared" si="4"/>
        <v>5615357</v>
      </c>
      <c r="O15" s="38">
        <f t="shared" si="4"/>
        <v>681517</v>
      </c>
      <c r="P15" s="38">
        <f t="shared" si="4"/>
        <v>6296874</v>
      </c>
      <c r="Q15" s="36">
        <f t="shared" ref="Q15" si="5">SUM(Q11:Q14)</f>
        <v>8922987</v>
      </c>
      <c r="R15" s="36">
        <f t="shared" si="4"/>
        <v>9604504</v>
      </c>
      <c r="S15" s="32"/>
    </row>
    <row r="16" spans="1:20" ht="18.75" x14ac:dyDescent="0.3">
      <c r="A16" s="12"/>
      <c r="B16" s="19"/>
      <c r="C16" s="19"/>
      <c r="D16" s="19"/>
      <c r="E16" s="19"/>
      <c r="F16" s="19"/>
      <c r="G16" s="19"/>
      <c r="H16" s="19"/>
      <c r="I16" s="19"/>
      <c r="J16" s="19"/>
      <c r="K16" s="12"/>
      <c r="L16" s="12"/>
      <c r="M16" s="12"/>
      <c r="N16" s="12"/>
      <c r="O16" s="12"/>
      <c r="P16" s="12"/>
      <c r="Q16" s="12"/>
      <c r="R16" s="12"/>
    </row>
    <row r="17" spans="1:18" ht="15.75" x14ac:dyDescent="0.25">
      <c r="A17" s="48"/>
      <c r="B17" s="20"/>
      <c r="C17" s="20"/>
      <c r="D17" s="20"/>
      <c r="E17" s="20"/>
      <c r="F17" s="20"/>
      <c r="G17" s="20"/>
      <c r="H17" s="20"/>
      <c r="I17" s="20"/>
      <c r="J17" s="20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B18" s="3"/>
      <c r="C18" s="3"/>
      <c r="D18" s="3"/>
      <c r="E18" s="3"/>
      <c r="F18" s="3"/>
      <c r="G18" s="3"/>
      <c r="H18" s="3"/>
      <c r="I18" s="3"/>
      <c r="J18" s="3"/>
    </row>
    <row r="19" spans="1:18" x14ac:dyDescent="0.25">
      <c r="B19" s="3"/>
      <c r="C19" s="3"/>
      <c r="D19" s="3"/>
      <c r="E19" s="3"/>
      <c r="F19" s="3"/>
      <c r="G19" s="3"/>
      <c r="H19" s="3"/>
      <c r="I19" s="3"/>
      <c r="J19" s="3"/>
    </row>
    <row r="20" spans="1:18" x14ac:dyDescent="0.25">
      <c r="B20" s="3"/>
      <c r="C20" s="3"/>
      <c r="D20" s="3"/>
      <c r="E20" s="3"/>
      <c r="F20" s="3"/>
      <c r="G20" s="3"/>
      <c r="H20" s="3"/>
      <c r="I20" s="3"/>
      <c r="J20" s="3"/>
    </row>
    <row r="21" spans="1:18" x14ac:dyDescent="0.25">
      <c r="B21" s="9"/>
      <c r="C21" s="3"/>
      <c r="D21" s="3"/>
      <c r="E21" s="3"/>
      <c r="F21" s="3"/>
      <c r="G21" s="3"/>
      <c r="H21" s="3"/>
      <c r="I21" s="3"/>
      <c r="J21" s="3"/>
    </row>
    <row r="22" spans="1:18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1:18" x14ac:dyDescent="0.25">
      <c r="B23" s="9"/>
      <c r="C23" s="3"/>
      <c r="D23" s="3"/>
      <c r="E23" s="3"/>
      <c r="F23" s="3"/>
      <c r="G23" s="3"/>
      <c r="H23" s="3"/>
      <c r="I23" s="3"/>
      <c r="J23" s="3"/>
    </row>
    <row r="24" spans="1:18" x14ac:dyDescent="0.25">
      <c r="B24" s="10"/>
    </row>
  </sheetData>
  <mergeCells count="10">
    <mergeCell ref="K7:R7"/>
    <mergeCell ref="A5:R5"/>
    <mergeCell ref="B8:D8"/>
    <mergeCell ref="E8:G8"/>
    <mergeCell ref="H8:J8"/>
    <mergeCell ref="B7:J7"/>
    <mergeCell ref="A7:A9"/>
    <mergeCell ref="K8:M8"/>
    <mergeCell ref="N8:P8"/>
    <mergeCell ref="Q8:R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4" firstPageNumber="129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társaságok</vt:lpstr>
      <vt:lpstr>társaságok!Nyomtatási_terület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2025-02-13T10:09:31Z</cp:lastPrinted>
  <dcterms:created xsi:type="dcterms:W3CDTF">2017-05-14T18:31:30Z</dcterms:created>
  <dcterms:modified xsi:type="dcterms:W3CDTF">2025-02-13T10:09:33Z</dcterms:modified>
</cp:coreProperties>
</file>