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specifikus_mappak\Gazdalkodas\2024. évi beszámoló\KÉSZ táblák\"/>
    </mc:Choice>
  </mc:AlternateContent>
  <xr:revisionPtr revIDLastSave="0" documentId="13_ncr:1_{6BB0C7C8-BD3C-4779-A41F-A1CA021F300B}" xr6:coauthVersionLast="36" xr6:coauthVersionMax="36" xr10:uidLastSave="{00000000-0000-0000-0000-000000000000}"/>
  <bookViews>
    <workbookView xWindow="0" yWindow="0" windowWidth="28800" windowHeight="11790" tabRatio="537" activeTab="1" xr2:uid="{00000000-000D-0000-FFFF-FFFF00000000}"/>
  </bookViews>
  <sheets>
    <sheet name="Munka1" sheetId="109" r:id="rId1"/>
    <sheet name="Maradvány" sheetId="108" r:id="rId2"/>
  </sheets>
  <definedNames>
    <definedName name="Excel_BuiltIn_Print_Area_43">#REF!</definedName>
    <definedName name="Excel_BuiltIn_Print_Titles_38">#REF!</definedName>
    <definedName name="felújítás">#REF!</definedName>
    <definedName name="melléklet">#REF!</definedName>
    <definedName name="_xlnm.Print_Titles" localSheetId="1">Maradvány!$7:$8</definedName>
    <definedName name="_xlnm.Print_Area" localSheetId="1">Maradvány!$B$1:$R$158</definedName>
    <definedName name="segélyek">#REF!</definedName>
    <definedName name="segélyek1">#REF!</definedName>
  </definedNames>
  <calcPr calcId="191029"/>
  <fileRecoveryPr autoRecover="0"/>
</workbook>
</file>

<file path=xl/calcChain.xml><?xml version="1.0" encoding="utf-8"?>
<calcChain xmlns="http://schemas.openxmlformats.org/spreadsheetml/2006/main">
  <c r="G106" i="108" l="1"/>
  <c r="K106" i="108"/>
  <c r="J106" i="108"/>
  <c r="H106" i="108" l="1"/>
  <c r="I106" i="108" l="1"/>
  <c r="C20" i="108" l="1"/>
  <c r="M157" i="108" l="1"/>
  <c r="R98" i="108"/>
  <c r="R101" i="108"/>
  <c r="R104" i="108"/>
  <c r="M104" i="108"/>
  <c r="L104" i="108"/>
  <c r="K104" i="108"/>
  <c r="J104" i="108"/>
  <c r="I104" i="108"/>
  <c r="H104" i="108"/>
  <c r="G104" i="108"/>
  <c r="F104" i="108"/>
  <c r="E104" i="108"/>
  <c r="D104" i="108"/>
  <c r="C104" i="108"/>
  <c r="M101" i="108"/>
  <c r="L101" i="108"/>
  <c r="K101" i="108"/>
  <c r="J101" i="108"/>
  <c r="I101" i="108"/>
  <c r="H101" i="108"/>
  <c r="G101" i="108"/>
  <c r="F101" i="108"/>
  <c r="E101" i="108"/>
  <c r="D101" i="108"/>
  <c r="C101" i="108"/>
  <c r="R95" i="108"/>
  <c r="M98" i="108"/>
  <c r="L98" i="108"/>
  <c r="K98" i="108"/>
  <c r="J98" i="108"/>
  <c r="I98" i="108"/>
  <c r="H98" i="108"/>
  <c r="G98" i="108"/>
  <c r="F98" i="108"/>
  <c r="E98" i="108"/>
  <c r="D98" i="108"/>
  <c r="C98" i="108"/>
  <c r="O95" i="108"/>
  <c r="M95" i="108"/>
  <c r="L95" i="108"/>
  <c r="K95" i="108"/>
  <c r="J95" i="108"/>
  <c r="I95" i="108"/>
  <c r="H95" i="108"/>
  <c r="G95" i="108"/>
  <c r="F95" i="108"/>
  <c r="E95" i="108"/>
  <c r="D95" i="108"/>
  <c r="C95" i="108"/>
  <c r="E20" i="108"/>
  <c r="C12" i="108"/>
  <c r="C15" i="108"/>
  <c r="E105" i="108" l="1"/>
  <c r="C16" i="108"/>
  <c r="C157" i="108" s="1"/>
  <c r="G157" i="108"/>
  <c r="E5" i="109"/>
  <c r="E157" i="108"/>
  <c r="D157" i="108"/>
  <c r="F157" i="108"/>
  <c r="H157" i="108"/>
  <c r="I157" i="108"/>
  <c r="J157" i="108"/>
  <c r="K157" i="108"/>
  <c r="L157" i="108"/>
  <c r="N157" i="108"/>
  <c r="O157" i="108"/>
  <c r="R157" i="108"/>
  <c r="P95" i="108"/>
  <c r="Q95" i="108" s="1"/>
  <c r="C105" i="108"/>
  <c r="P12" i="108"/>
  <c r="P15" i="108"/>
  <c r="Q15" i="108" s="1"/>
  <c r="P20" i="108"/>
  <c r="Q20" i="108" s="1"/>
  <c r="P101" i="108"/>
  <c r="Q101" i="108" s="1"/>
  <c r="O101" i="108"/>
  <c r="Q100" i="108"/>
  <c r="Q14" i="108"/>
  <c r="F12" i="108"/>
  <c r="F15" i="108"/>
  <c r="F20" i="108"/>
  <c r="F23" i="108"/>
  <c r="F26" i="108"/>
  <c r="F29" i="108"/>
  <c r="F32" i="108"/>
  <c r="F35" i="108"/>
  <c r="F38" i="108"/>
  <c r="F41" i="108"/>
  <c r="F44" i="108"/>
  <c r="F47" i="108"/>
  <c r="F50" i="108"/>
  <c r="F53" i="108"/>
  <c r="F56" i="108"/>
  <c r="F59" i="108"/>
  <c r="F62" i="108"/>
  <c r="F65" i="108"/>
  <c r="F68" i="108"/>
  <c r="F71" i="108"/>
  <c r="F74" i="108"/>
  <c r="F77" i="108"/>
  <c r="F80" i="108"/>
  <c r="F83" i="108"/>
  <c r="F86" i="108"/>
  <c r="F89" i="108"/>
  <c r="Q31" i="108"/>
  <c r="Q81" i="108"/>
  <c r="Q84" i="108"/>
  <c r="Q87" i="108"/>
  <c r="Q90" i="108"/>
  <c r="Q103" i="108"/>
  <c r="Q91" i="108"/>
  <c r="P92" i="108"/>
  <c r="Q92" i="108" s="1"/>
  <c r="P71" i="108"/>
  <c r="Q71" i="108" s="1"/>
  <c r="P62" i="108"/>
  <c r="Q62" i="108" s="1"/>
  <c r="Q55" i="108"/>
  <c r="P53" i="108"/>
  <c r="Q53" i="108" s="1"/>
  <c r="P50" i="108"/>
  <c r="Q50" i="108" s="1"/>
  <c r="P44" i="108"/>
  <c r="Q44" i="108" s="1"/>
  <c r="Q43" i="108"/>
  <c r="P41" i="108"/>
  <c r="Q41" i="108" s="1"/>
  <c r="Q37" i="108"/>
  <c r="P29" i="108"/>
  <c r="Q29" i="108" s="1"/>
  <c r="P26" i="108"/>
  <c r="Q26" i="108" s="1"/>
  <c r="P23" i="108"/>
  <c r="Q23" i="108" s="1"/>
  <c r="Q22" i="108"/>
  <c r="Q19" i="108"/>
  <c r="R15" i="108"/>
  <c r="M15" i="108"/>
  <c r="L15" i="108"/>
  <c r="K15" i="108"/>
  <c r="J15" i="108"/>
  <c r="I15" i="108"/>
  <c r="H15" i="108"/>
  <c r="G15" i="108"/>
  <c r="D15" i="108"/>
  <c r="R88" i="108"/>
  <c r="R85" i="108"/>
  <c r="R82" i="108"/>
  <c r="P98" i="108"/>
  <c r="Q98" i="108" s="1"/>
  <c r="Q94" i="108"/>
  <c r="O104" i="108"/>
  <c r="O98" i="108"/>
  <c r="O89" i="108"/>
  <c r="M89" i="108"/>
  <c r="L89" i="108"/>
  <c r="K89" i="108"/>
  <c r="J89" i="108"/>
  <c r="I89" i="108"/>
  <c r="H89" i="108"/>
  <c r="G89" i="108"/>
  <c r="D89" i="108"/>
  <c r="Q88" i="108"/>
  <c r="O86" i="108"/>
  <c r="M86" i="108"/>
  <c r="L86" i="108"/>
  <c r="K86" i="108"/>
  <c r="J86" i="108"/>
  <c r="I86" i="108"/>
  <c r="H86" i="108"/>
  <c r="G86" i="108"/>
  <c r="D86" i="108"/>
  <c r="Q85" i="108"/>
  <c r="O83" i="108"/>
  <c r="M83" i="108"/>
  <c r="L83" i="108"/>
  <c r="K83" i="108"/>
  <c r="J83" i="108"/>
  <c r="I83" i="108"/>
  <c r="H83" i="108"/>
  <c r="G83" i="108"/>
  <c r="D83" i="108"/>
  <c r="Q82" i="108"/>
  <c r="O80" i="108"/>
  <c r="M80" i="108"/>
  <c r="L80" i="108"/>
  <c r="K80" i="108"/>
  <c r="J80" i="108"/>
  <c r="I80" i="108"/>
  <c r="H80" i="108"/>
  <c r="G80" i="108"/>
  <c r="D80" i="108"/>
  <c r="P80" i="108"/>
  <c r="Q80" i="108" s="1"/>
  <c r="Q79" i="108"/>
  <c r="P77" i="108"/>
  <c r="Q77" i="108" s="1"/>
  <c r="Q73" i="108"/>
  <c r="P68" i="108"/>
  <c r="Q68" i="108" s="1"/>
  <c r="Q64" i="108"/>
  <c r="Q58" i="108"/>
  <c r="Q46" i="108"/>
  <c r="P47" i="108"/>
  <c r="Q47" i="108" s="1"/>
  <c r="P35" i="108"/>
  <c r="Q35" i="108" s="1"/>
  <c r="Q108" i="108"/>
  <c r="Q109" i="108"/>
  <c r="Q110" i="108"/>
  <c r="Q111" i="108"/>
  <c r="Q112" i="108"/>
  <c r="Q113" i="108"/>
  <c r="Q114" i="108"/>
  <c r="Q115" i="108"/>
  <c r="Q116" i="108"/>
  <c r="Q117" i="108"/>
  <c r="Q118" i="108"/>
  <c r="Q119" i="108"/>
  <c r="Q120" i="108"/>
  <c r="Q121" i="108"/>
  <c r="Q122" i="108"/>
  <c r="Q123" i="108"/>
  <c r="Q124" i="108"/>
  <c r="Q125" i="108"/>
  <c r="Q126" i="108"/>
  <c r="Q127" i="108"/>
  <c r="Q128" i="108"/>
  <c r="Q129" i="108"/>
  <c r="Q130" i="108"/>
  <c r="Q131" i="108"/>
  <c r="Q132" i="108"/>
  <c r="Q133" i="108"/>
  <c r="Q134" i="108"/>
  <c r="Q135" i="108"/>
  <c r="Q136" i="108"/>
  <c r="Q137" i="108"/>
  <c r="Q138" i="108"/>
  <c r="Q139" i="108"/>
  <c r="Q140" i="108"/>
  <c r="Q141" i="108"/>
  <c r="Q142" i="108"/>
  <c r="Q143" i="108"/>
  <c r="Q144" i="108"/>
  <c r="Q145" i="108"/>
  <c r="Q146" i="108"/>
  <c r="Q147" i="108"/>
  <c r="Q148" i="108"/>
  <c r="Q149" i="108"/>
  <c r="Q150" i="108"/>
  <c r="Q151" i="108"/>
  <c r="Q152" i="108"/>
  <c r="Q153" i="108"/>
  <c r="R77" i="108"/>
  <c r="R79" i="108" s="1"/>
  <c r="O77" i="108"/>
  <c r="M77" i="108"/>
  <c r="L77" i="108"/>
  <c r="K77" i="108"/>
  <c r="J77" i="108"/>
  <c r="I77" i="108"/>
  <c r="H77" i="108"/>
  <c r="G77" i="108"/>
  <c r="D77" i="108"/>
  <c r="R74" i="108"/>
  <c r="O74" i="108"/>
  <c r="M74" i="108"/>
  <c r="L74" i="108"/>
  <c r="K74" i="108"/>
  <c r="J74" i="108"/>
  <c r="I74" i="108"/>
  <c r="H74" i="108"/>
  <c r="G74" i="108"/>
  <c r="D74" i="108"/>
  <c r="R71" i="108"/>
  <c r="O71" i="108"/>
  <c r="M71" i="108"/>
  <c r="L71" i="108"/>
  <c r="K71" i="108"/>
  <c r="J71" i="108"/>
  <c r="I71" i="108"/>
  <c r="H71" i="108"/>
  <c r="G71" i="108"/>
  <c r="D71" i="108"/>
  <c r="R68" i="108"/>
  <c r="O68" i="108"/>
  <c r="M68" i="108"/>
  <c r="L68" i="108"/>
  <c r="K68" i="108"/>
  <c r="J68" i="108"/>
  <c r="I68" i="108"/>
  <c r="H68" i="108"/>
  <c r="G68" i="108"/>
  <c r="D68" i="108"/>
  <c r="R65" i="108"/>
  <c r="O65" i="108"/>
  <c r="M65" i="108"/>
  <c r="L65" i="108"/>
  <c r="K65" i="108"/>
  <c r="J65" i="108"/>
  <c r="I65" i="108"/>
  <c r="H65" i="108"/>
  <c r="G65" i="108"/>
  <c r="D65" i="108"/>
  <c r="R62" i="108"/>
  <c r="O62" i="108"/>
  <c r="M62" i="108"/>
  <c r="L62" i="108"/>
  <c r="K62" i="108"/>
  <c r="J62" i="108"/>
  <c r="I62" i="108"/>
  <c r="H62" i="108"/>
  <c r="G62" i="108"/>
  <c r="D62" i="108"/>
  <c r="R59" i="108"/>
  <c r="O59" i="108"/>
  <c r="M59" i="108"/>
  <c r="L59" i="108"/>
  <c r="K59" i="108"/>
  <c r="J59" i="108"/>
  <c r="I59" i="108"/>
  <c r="H59" i="108"/>
  <c r="G59" i="108"/>
  <c r="D59" i="108"/>
  <c r="R56" i="108"/>
  <c r="O56" i="108"/>
  <c r="M56" i="108"/>
  <c r="L56" i="108"/>
  <c r="K56" i="108"/>
  <c r="J56" i="108"/>
  <c r="I56" i="108"/>
  <c r="H56" i="108"/>
  <c r="G56" i="108"/>
  <c r="D56" i="108"/>
  <c r="R53" i="108"/>
  <c r="O53" i="108"/>
  <c r="M53" i="108"/>
  <c r="L53" i="108"/>
  <c r="K53" i="108"/>
  <c r="J53" i="108"/>
  <c r="I53" i="108"/>
  <c r="H53" i="108"/>
  <c r="G53" i="108"/>
  <c r="D53" i="108"/>
  <c r="R50" i="108"/>
  <c r="O50" i="108"/>
  <c r="M50" i="108"/>
  <c r="L50" i="108"/>
  <c r="K50" i="108"/>
  <c r="J50" i="108"/>
  <c r="I50" i="108"/>
  <c r="H50" i="108"/>
  <c r="G50" i="108"/>
  <c r="D50" i="108"/>
  <c r="R47" i="108"/>
  <c r="O47" i="108"/>
  <c r="M47" i="108"/>
  <c r="L47" i="108"/>
  <c r="K47" i="108"/>
  <c r="J47" i="108"/>
  <c r="I47" i="108"/>
  <c r="H47" i="108"/>
  <c r="G47" i="108"/>
  <c r="D47" i="108"/>
  <c r="R44" i="108"/>
  <c r="O44" i="108"/>
  <c r="M44" i="108"/>
  <c r="L44" i="108"/>
  <c r="K44" i="108"/>
  <c r="J44" i="108"/>
  <c r="I44" i="108"/>
  <c r="H44" i="108"/>
  <c r="G44" i="108"/>
  <c r="D44" i="108"/>
  <c r="R41" i="108"/>
  <c r="O41" i="108"/>
  <c r="M41" i="108"/>
  <c r="L41" i="108"/>
  <c r="K41" i="108"/>
  <c r="J41" i="108"/>
  <c r="I41" i="108"/>
  <c r="H41" i="108"/>
  <c r="G41" i="108"/>
  <c r="D41" i="108"/>
  <c r="R38" i="108"/>
  <c r="O38" i="108"/>
  <c r="M38" i="108"/>
  <c r="L38" i="108"/>
  <c r="K38" i="108"/>
  <c r="J38" i="108"/>
  <c r="I38" i="108"/>
  <c r="H38" i="108"/>
  <c r="G38" i="108"/>
  <c r="D38" i="108"/>
  <c r="R35" i="108"/>
  <c r="O35" i="108"/>
  <c r="M35" i="108"/>
  <c r="L35" i="108"/>
  <c r="K35" i="108"/>
  <c r="J35" i="108"/>
  <c r="I35" i="108"/>
  <c r="H35" i="108"/>
  <c r="G35" i="108"/>
  <c r="D35" i="108"/>
  <c r="R32" i="108"/>
  <c r="O32" i="108"/>
  <c r="M32" i="108"/>
  <c r="L32" i="108"/>
  <c r="K32" i="108"/>
  <c r="J32" i="108"/>
  <c r="I32" i="108"/>
  <c r="H32" i="108"/>
  <c r="G32" i="108"/>
  <c r="D32" i="108"/>
  <c r="R29" i="108"/>
  <c r="O29" i="108"/>
  <c r="M29" i="108"/>
  <c r="L29" i="108"/>
  <c r="K29" i="108"/>
  <c r="J29" i="108"/>
  <c r="I29" i="108"/>
  <c r="H29" i="108"/>
  <c r="G29" i="108"/>
  <c r="D29" i="108"/>
  <c r="R26" i="108"/>
  <c r="O26" i="108"/>
  <c r="M26" i="108"/>
  <c r="L26" i="108"/>
  <c r="K26" i="108"/>
  <c r="J26" i="108"/>
  <c r="I26" i="108"/>
  <c r="H26" i="108"/>
  <c r="G26" i="108"/>
  <c r="D26" i="108"/>
  <c r="R23" i="108"/>
  <c r="O23" i="108"/>
  <c r="M23" i="108"/>
  <c r="L23" i="108"/>
  <c r="K23" i="108"/>
  <c r="J23" i="108"/>
  <c r="I23" i="108"/>
  <c r="H23" i="108"/>
  <c r="G23" i="108"/>
  <c r="D23" i="108"/>
  <c r="R20" i="108"/>
  <c r="O20" i="108"/>
  <c r="M20" i="108"/>
  <c r="L20" i="108"/>
  <c r="K20" i="108"/>
  <c r="J20" i="108"/>
  <c r="I20" i="108"/>
  <c r="H20" i="108"/>
  <c r="G20" i="108"/>
  <c r="D20" i="108"/>
  <c r="R12" i="108"/>
  <c r="O12" i="108"/>
  <c r="M12" i="108"/>
  <c r="M16" i="108" s="1"/>
  <c r="L12" i="108"/>
  <c r="K12" i="108"/>
  <c r="J12" i="108"/>
  <c r="I12" i="108"/>
  <c r="H12" i="108"/>
  <c r="G12" i="108"/>
  <c r="D12" i="108"/>
  <c r="R117" i="108"/>
  <c r="Q49" i="108"/>
  <c r="P59" i="108"/>
  <c r="Q59" i="108" s="1"/>
  <c r="P38" i="108"/>
  <c r="Q38" i="108"/>
  <c r="Q11" i="108"/>
  <c r="Q12" i="108" s="1"/>
  <c r="Q97" i="108"/>
  <c r="P104" i="108"/>
  <c r="P83" i="108"/>
  <c r="Q83" i="108" s="1"/>
  <c r="Q34" i="108"/>
  <c r="Q25" i="108"/>
  <c r="Q40" i="108"/>
  <c r="Q28" i="108"/>
  <c r="Q76" i="108"/>
  <c r="P56" i="108"/>
  <c r="Q56" i="108" s="1"/>
  <c r="P32" i="108"/>
  <c r="Q32" i="108" s="1"/>
  <c r="P86" i="108"/>
  <c r="Q86" i="108" s="1"/>
  <c r="P89" i="108"/>
  <c r="Q89" i="108" s="1"/>
  <c r="Q70" i="108"/>
  <c r="Q61" i="108"/>
  <c r="P65" i="108"/>
  <c r="Q65" i="108" s="1"/>
  <c r="P74" i="108"/>
  <c r="Q74" i="108" s="1"/>
  <c r="Q67" i="108"/>
  <c r="Q52" i="108"/>
  <c r="Q104" i="108" l="1"/>
  <c r="P105" i="108"/>
  <c r="G105" i="108"/>
  <c r="F16" i="108"/>
  <c r="Q16" i="108"/>
  <c r="D16" i="108"/>
  <c r="I16" i="108"/>
  <c r="I105" i="108"/>
  <c r="D105" i="108"/>
  <c r="H105" i="108"/>
  <c r="J105" i="108"/>
  <c r="L105" i="108"/>
  <c r="K105" i="108"/>
  <c r="M105" i="108"/>
  <c r="F105" i="108"/>
  <c r="H16" i="108"/>
  <c r="G16" i="108"/>
  <c r="K16" i="108"/>
  <c r="J16" i="108"/>
  <c r="P16" i="108"/>
  <c r="R16" i="108"/>
  <c r="R105" i="108"/>
  <c r="O105" i="108"/>
  <c r="L16" i="108"/>
  <c r="P157" i="108"/>
  <c r="Q105" i="108" l="1"/>
  <c r="Q157" i="10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MUSICZ</author>
  </authors>
  <commentList>
    <comment ref="B112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MUSICZ:</t>
        </r>
        <r>
          <rPr>
            <sz val="9"/>
            <color indexed="81"/>
            <rFont val="Tahoma"/>
            <family val="2"/>
            <charset val="238"/>
          </rPr>
          <t xml:space="preserve">
2 fő tanyagondnok</t>
        </r>
      </text>
    </comment>
    <comment ref="B115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MUSICZ:</t>
        </r>
        <r>
          <rPr>
            <sz val="9"/>
            <color indexed="81"/>
            <rFont val="Tahoma"/>
            <family val="2"/>
            <charset val="238"/>
          </rPr>
          <t xml:space="preserve">
kamat, Kocsis</t>
        </r>
      </text>
    </comment>
    <comment ref="B137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38"/>
          </rPr>
          <t>MUSICZ:</t>
        </r>
        <r>
          <rPr>
            <sz val="9"/>
            <color indexed="81"/>
            <rFont val="Tahoma"/>
            <family val="2"/>
            <charset val="238"/>
          </rPr>
          <t xml:space="preserve">
fűtés</t>
        </r>
      </text>
    </comment>
    <comment ref="B141" authorId="0" shapeId="0" xr:uid="{00000000-0006-0000-0100-000004000000}">
      <text>
        <r>
          <rPr>
            <b/>
            <sz val="9"/>
            <color indexed="81"/>
            <rFont val="Tahoma"/>
            <family val="2"/>
            <charset val="238"/>
          </rPr>
          <t>MUSICZ:</t>
        </r>
        <r>
          <rPr>
            <sz val="9"/>
            <color indexed="81"/>
            <rFont val="Tahoma"/>
            <family val="2"/>
            <charset val="238"/>
          </rPr>
          <t xml:space="preserve">
sörfőzdék</t>
        </r>
      </text>
    </comment>
  </commentList>
</comments>
</file>

<file path=xl/sharedStrings.xml><?xml version="1.0" encoding="utf-8"?>
<sst xmlns="http://schemas.openxmlformats.org/spreadsheetml/2006/main" count="145" uniqueCount="85">
  <si>
    <t>Dologi kiadások</t>
  </si>
  <si>
    <t>Intézménykód</t>
  </si>
  <si>
    <t>MINDÖSSZESEN</t>
  </si>
  <si>
    <t xml:space="preserve">201 </t>
  </si>
  <si>
    <t>202</t>
  </si>
  <si>
    <t>203</t>
  </si>
  <si>
    <t>205</t>
  </si>
  <si>
    <t>206</t>
  </si>
  <si>
    <t>207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</si>
  <si>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</si>
  <si>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</si>
  <si>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</si>
  <si>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</si>
  <si>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</si>
  <si>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</si>
  <si>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</si>
  <si>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</si>
  <si>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</si>
  <si>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</si>
  <si>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</si>
  <si>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313</t>
  </si>
  <si>
    <t>Összesen</t>
  </si>
  <si>
    <t>Megnevezés</t>
  </si>
  <si>
    <t>GAZDASÁGI SZERVEZETTEL NEM RENDELKEZŐ KÖLTSÉGVETÉSI SZERVEK</t>
  </si>
  <si>
    <t>GAZDASÁGI SZERVEZETTEL RENDELKEZŐ KÖLTSÉGVETÉSI SZERVEK ÖSSZESEN</t>
  </si>
  <si>
    <t>Személyi juttatások</t>
  </si>
  <si>
    <t>Egyéb működési célú kiadások</t>
  </si>
  <si>
    <t>Egyéb felhalmozási célú kiadások</t>
  </si>
  <si>
    <t>Beruházások</t>
  </si>
  <si>
    <t>Felújítások</t>
  </si>
  <si>
    <t>Elvont maradvány felhasználása működési célra</t>
  </si>
  <si>
    <t>Működési célú tartalékok</t>
  </si>
  <si>
    <t xml:space="preserve">összesen </t>
  </si>
  <si>
    <t>adatok eFt-ban</t>
  </si>
  <si>
    <t>Ellátottak részére egyéb juttatás</t>
  </si>
  <si>
    <t>Budapest Főváros XIV. Kerület Zuglói Polgármesteri Hivatal</t>
  </si>
  <si>
    <t>Zuglói Egészségügyi Szolgálat</t>
  </si>
  <si>
    <t>Zuglói Család- és Gyermekjóléti Központ</t>
  </si>
  <si>
    <t>Zuglói Napköziotthonos Óvoda</t>
  </si>
  <si>
    <t>Zuglói Aprófalva Óvoda</t>
  </si>
  <si>
    <t>Zuglói Óperenciás Óvoda</t>
  </si>
  <si>
    <t>Zuglói Hétszínvirág Óvoda</t>
  </si>
  <si>
    <t>Zuglói Csicsergő Óvoda</t>
  </si>
  <si>
    <t>Zuglói Zöld Lurkók Óvoda</t>
  </si>
  <si>
    <t>Zuglói Narancs Óvoda</t>
  </si>
  <si>
    <t>Zuglói Herminka Óvoda</t>
  </si>
  <si>
    <t>Zuglói Tücsöktanya Óvoda</t>
  </si>
  <si>
    <t>Zuglói Tündérkert Óvoda</t>
  </si>
  <si>
    <t>Zuglói Kerékgyártó Óvoda</t>
  </si>
  <si>
    <t>Zuglói Cseperedő Óvoda</t>
  </si>
  <si>
    <t>Zuglói Mályva Óvoda</t>
  </si>
  <si>
    <t>Zuglói Kincskereső Óvoda</t>
  </si>
  <si>
    <t>Zuglói Meseház Óvoda</t>
  </si>
  <si>
    <t>Zuglói Mókavár Óvoda</t>
  </si>
  <si>
    <t>Zuglói Rózsavár Óvoda</t>
  </si>
  <si>
    <t>Zuglói Tihany Óvoda</t>
  </si>
  <si>
    <t>Zuglói Játékszín Óvoda</t>
  </si>
  <si>
    <t>Zuglói Pöttöm Park Óvoda</t>
  </si>
  <si>
    <t>Zuglói Napraforgó Óvoda</t>
  </si>
  <si>
    <t>Zuglói Örökzöld Óvoda</t>
  </si>
  <si>
    <t>Zuglói Napsugár Óvoda</t>
  </si>
  <si>
    <t>Zuglói Szociális Szolgáltató Központ</t>
  </si>
  <si>
    <t>Zuglói Egyesített Bölcsődék</t>
  </si>
  <si>
    <t xml:space="preserve">Zuglói Önkormányzati Rendészet  </t>
  </si>
  <si>
    <t>Önkormányzat</t>
  </si>
  <si>
    <t>Maradvány felhasználás</t>
  </si>
  <si>
    <t xml:space="preserve">Gazdasági szervezettel nem rendelkező költségvetési szervek </t>
  </si>
  <si>
    <t>Zuglói Bóbita Óvoda</t>
  </si>
  <si>
    <t>Felhalmo-zási célú tartalékok</t>
  </si>
  <si>
    <t>2021. évi költségvetésben tervezett 2020. évi költségvetési maradvány</t>
  </si>
  <si>
    <t>Járulékok</t>
  </si>
  <si>
    <t>2019. évi maradvány korrekció</t>
  </si>
  <si>
    <t>Maradvány tervezett igénybevétel működési célra</t>
  </si>
  <si>
    <t>Maradvány tervezett igénybevétel felhalmozási célra</t>
  </si>
  <si>
    <t>Irányítószervi támogatás</t>
  </si>
  <si>
    <t>Javasolt maradvány elvonás</t>
  </si>
  <si>
    <t>Gazdasági szervezettel rendelkező költségvetési szervek</t>
  </si>
  <si>
    <t>Zuglói Egyesített Óvoda</t>
  </si>
  <si>
    <t>Finanszírozás kiadásai</t>
  </si>
  <si>
    <t>Maradvány tervezett igénybevétel összesen</t>
  </si>
  <si>
    <t>Lekötött betétszámla 2023. december 31. egyenlege, 2023-ban felbontásra tervezve</t>
  </si>
  <si>
    <t>2024. évi költségvetési maradvány</t>
  </si>
  <si>
    <t>17. számú melléklet a …./2025. (.... …..) önkormányzati rendelethez</t>
  </si>
  <si>
    <t xml:space="preserve"> 2024. évi költségvetési maradvány összetétele</t>
  </si>
  <si>
    <t xml:space="preserve">2024. évi beszámoló szerinti tényleges költségvetési maradvány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</si>
</sst>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</numFmts>
  <fonts count="52" x14ac:knownFonts="1">
    <font>
      <sz val="10"/>
      <name val="Arial CE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Times New Roman CE"/>
      <charset val="238"/>
    </font>
    <font>
      <sz val="10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u/>
      <sz val="10"/>
      <color indexed="36"/>
      <name val="MS Sans Serif"/>
      <family val="2"/>
      <charset val="238"/>
    </font>
    <font>
      <sz val="11"/>
      <color indexed="47"/>
      <name val="Calibri"/>
      <family val="2"/>
      <charset val="238"/>
    </font>
    <font>
      <b/>
      <sz val="11"/>
      <color indexed="4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2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name val="Times New Roman"/>
      <family val="1"/>
      <charset val="238"/>
    </font>
    <font>
      <sz val="18"/>
      <name val="Times New Roman"/>
      <family val="1"/>
      <charset val="238"/>
    </font>
    <font>
      <b/>
      <i/>
      <sz val="18"/>
      <name val="Times New Roman"/>
      <family val="1"/>
      <charset val="238"/>
    </font>
    <font>
      <sz val="18"/>
      <color indexed="10"/>
      <name val="Times New Roman"/>
      <family val="1"/>
      <charset val="238"/>
    </font>
    <font>
      <i/>
      <sz val="18"/>
      <name val="Times New Roman"/>
      <family val="1"/>
      <charset val="238"/>
    </font>
    <font>
      <b/>
      <sz val="34"/>
      <name val="Times New Roman"/>
      <family val="1"/>
      <charset val="238"/>
    </font>
    <font>
      <b/>
      <sz val="30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1"/>
      <name val="Times New Roman"/>
      <family val="1"/>
      <charset val="238"/>
    </font>
  </fonts>
  <fills count="45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5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7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0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  <bgColor indexed="23"/>
      </patternFill>
    </fill>
    <fill>
      <patternFill patternType="solid">
        <fgColor indexed="42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36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0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68">
    <xf numFmtId="0" fontId="0" fillId="0" borderId="0"/>
    <xf numFmtId="0" fontId="30" fillId="0" borderId="0"/>
    <xf numFmtId="0" fontId="15" fillId="0" borderId="0"/>
    <xf numFmtId="0" fontId="15" fillId="0" borderId="0"/>
    <xf numFmtId="0" fontId="30" fillId="0" borderId="0"/>
    <xf numFmtId="0" fontId="23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30" fillId="0" borderId="0"/>
    <xf numFmtId="0" fontId="15" fillId="0" borderId="0"/>
    <xf numFmtId="0" fontId="15" fillId="0" borderId="0"/>
    <xf numFmtId="0" fontId="23" fillId="0" borderId="0"/>
    <xf numFmtId="0" fontId="30" fillId="0" borderId="0"/>
    <xf numFmtId="0" fontId="30" fillId="0" borderId="0"/>
    <xf numFmtId="0" fontId="15" fillId="0" borderId="0"/>
    <xf numFmtId="0" fontId="23" fillId="0" borderId="0"/>
    <xf numFmtId="0" fontId="15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23" fillId="0" borderId="0"/>
    <xf numFmtId="0" fontId="23" fillId="0" borderId="0"/>
    <xf numFmtId="0" fontId="30" fillId="0" borderId="0"/>
    <xf numFmtId="0" fontId="30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23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3" fillId="0" borderId="0"/>
    <xf numFmtId="0" fontId="23" fillId="0" borderId="0"/>
    <xf numFmtId="0" fontId="3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0" borderId="0"/>
    <xf numFmtId="0" fontId="30" fillId="0" borderId="0"/>
    <xf numFmtId="0" fontId="30" fillId="0" borderId="0"/>
    <xf numFmtId="0" fontId="15" fillId="0" borderId="0"/>
    <xf numFmtId="0" fontId="23" fillId="0" borderId="0"/>
    <xf numFmtId="0" fontId="23" fillId="0" borderId="0"/>
    <xf numFmtId="0" fontId="23" fillId="0" borderId="0"/>
    <xf numFmtId="0" fontId="15" fillId="0" borderId="0"/>
    <xf numFmtId="0" fontId="15" fillId="0" borderId="0"/>
    <xf numFmtId="0" fontId="30" fillId="0" borderId="0"/>
    <xf numFmtId="0" fontId="23" fillId="0" borderId="0"/>
    <xf numFmtId="0" fontId="23" fillId="0" borderId="0"/>
    <xf numFmtId="0" fontId="23" fillId="0" borderId="0"/>
    <xf numFmtId="0" fontId="30" fillId="0" borderId="0"/>
    <xf numFmtId="0" fontId="30" fillId="0" borderId="0"/>
    <xf numFmtId="0" fontId="3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23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23" fillId="0" borderId="0"/>
    <xf numFmtId="0" fontId="23" fillId="0" borderId="0"/>
    <xf numFmtId="0" fontId="15" fillId="0" borderId="0"/>
    <xf numFmtId="0" fontId="15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23" fillId="0" borderId="0"/>
    <xf numFmtId="0" fontId="15" fillId="0" borderId="0"/>
    <xf numFmtId="0" fontId="23" fillId="0" borderId="0"/>
    <xf numFmtId="0" fontId="23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23" fillId="0" borderId="0"/>
    <xf numFmtId="0" fontId="23" fillId="0" borderId="0"/>
    <xf numFmtId="0" fontId="30" fillId="0" borderId="0"/>
    <xf numFmtId="0" fontId="30" fillId="0" borderId="0"/>
    <xf numFmtId="0" fontId="30" fillId="0" borderId="0"/>
    <xf numFmtId="0" fontId="15" fillId="0" borderId="0"/>
    <xf numFmtId="0" fontId="15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23" fillId="0" borderId="0"/>
    <xf numFmtId="0" fontId="15" fillId="0" borderId="0"/>
    <xf numFmtId="0" fontId="30" fillId="0" borderId="0"/>
    <xf numFmtId="0" fontId="30" fillId="0" borderId="0"/>
    <xf numFmtId="0" fontId="30" fillId="0" borderId="0"/>
    <xf numFmtId="0" fontId="23" fillId="0" borderId="0"/>
    <xf numFmtId="0" fontId="23" fillId="0" borderId="0"/>
    <xf numFmtId="0" fontId="23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30" fillId="0" borderId="0"/>
    <xf numFmtId="0" fontId="23" fillId="0" borderId="0"/>
    <xf numFmtId="0" fontId="23" fillId="0" borderId="0"/>
    <xf numFmtId="0" fontId="23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15" fillId="0" borderId="0"/>
    <xf numFmtId="0" fontId="15" fillId="0" borderId="0"/>
    <xf numFmtId="0" fontId="15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30" fillId="0" borderId="0"/>
    <xf numFmtId="0" fontId="23" fillId="0" borderId="0"/>
    <xf numFmtId="0" fontId="23" fillId="0" borderId="0"/>
    <xf numFmtId="0" fontId="23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5" fillId="0" borderId="0"/>
    <xf numFmtId="0" fontId="23" fillId="0" borderId="0"/>
    <xf numFmtId="0" fontId="23" fillId="0" borderId="0"/>
    <xf numFmtId="0" fontId="23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30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23" fillId="0" borderId="0"/>
    <xf numFmtId="0" fontId="23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0" borderId="0"/>
    <xf numFmtId="0" fontId="15" fillId="0" borderId="0"/>
    <xf numFmtId="0" fontId="15" fillId="0" borderId="0"/>
    <xf numFmtId="0" fontId="15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23" fillId="0" borderId="0"/>
    <xf numFmtId="0" fontId="23" fillId="0" borderId="0"/>
    <xf numFmtId="0" fontId="23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30" fillId="0" borderId="0"/>
    <xf numFmtId="0" fontId="30" fillId="0" borderId="0"/>
    <xf numFmtId="0" fontId="15" fillId="0" borderId="0"/>
    <xf numFmtId="0" fontId="1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5" fillId="0" borderId="0"/>
    <xf numFmtId="0" fontId="23" fillId="0" borderId="0"/>
    <xf numFmtId="0" fontId="23" fillId="0" borderId="0"/>
    <xf numFmtId="0" fontId="23" fillId="0" borderId="0"/>
    <xf numFmtId="0" fontId="30" fillId="0" borderId="0"/>
    <xf numFmtId="0" fontId="30" fillId="0" borderId="0"/>
    <xf numFmtId="0" fontId="30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30" fillId="0" borderId="0"/>
    <xf numFmtId="0" fontId="23" fillId="0" borderId="0"/>
    <xf numFmtId="0" fontId="23" fillId="0" borderId="0"/>
    <xf numFmtId="0" fontId="23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23" fillId="0" borderId="0"/>
    <xf numFmtId="0" fontId="15" fillId="0" borderId="0"/>
    <xf numFmtId="0" fontId="30" fillId="0" borderId="0"/>
    <xf numFmtId="0" fontId="30" fillId="0" borderId="0"/>
    <xf numFmtId="0" fontId="30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30" fillId="0" borderId="0"/>
    <xf numFmtId="0" fontId="23" fillId="0" borderId="0"/>
    <xf numFmtId="0" fontId="23" fillId="0" borderId="0"/>
    <xf numFmtId="0" fontId="30" fillId="0" borderId="0"/>
    <xf numFmtId="0" fontId="30" fillId="0" borderId="0"/>
    <xf numFmtId="0" fontId="30" fillId="0" borderId="0"/>
    <xf numFmtId="0" fontId="15" fillId="0" borderId="0"/>
    <xf numFmtId="0" fontId="30" fillId="0" borderId="0"/>
    <xf numFmtId="0" fontId="30" fillId="0" borderId="0"/>
    <xf numFmtId="0" fontId="30" fillId="0" borderId="0"/>
    <xf numFmtId="0" fontId="23" fillId="0" borderId="0"/>
    <xf numFmtId="0" fontId="23" fillId="0" borderId="0"/>
    <xf numFmtId="0" fontId="23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30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23" fillId="0" borderId="0"/>
    <xf numFmtId="0" fontId="23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30" fillId="0" borderId="0"/>
    <xf numFmtId="0" fontId="23" fillId="0" borderId="0"/>
    <xf numFmtId="0" fontId="23" fillId="0" borderId="0"/>
    <xf numFmtId="0" fontId="23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15" fillId="0" borderId="0"/>
    <xf numFmtId="0" fontId="23" fillId="0" borderId="0"/>
    <xf numFmtId="0" fontId="23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23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23" fillId="0" borderId="0"/>
    <xf numFmtId="0" fontId="23" fillId="0" borderId="0"/>
    <xf numFmtId="0" fontId="15" fillId="0" borderId="0"/>
    <xf numFmtId="0" fontId="15" fillId="0" borderId="0"/>
    <xf numFmtId="0" fontId="30" fillId="0" borderId="0"/>
    <xf numFmtId="0" fontId="30" fillId="0" borderId="0"/>
    <xf numFmtId="0" fontId="30" fillId="0" borderId="0"/>
    <xf numFmtId="0" fontId="15" fillId="0" borderId="0"/>
    <xf numFmtId="0" fontId="23" fillId="0" borderId="0"/>
    <xf numFmtId="0" fontId="23" fillId="0" borderId="0"/>
    <xf numFmtId="0" fontId="23" fillId="0" borderId="0"/>
    <xf numFmtId="0" fontId="15" fillId="0" borderId="0"/>
    <xf numFmtId="0" fontId="15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23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15" fillId="0" borderId="0"/>
    <xf numFmtId="0" fontId="30" fillId="0" borderId="0"/>
    <xf numFmtId="0" fontId="15" fillId="0" borderId="0"/>
    <xf numFmtId="0" fontId="15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15" fillId="0" borderId="0"/>
    <xf numFmtId="0" fontId="23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23" fillId="0" borderId="0"/>
    <xf numFmtId="0" fontId="15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3" fillId="0" borderId="0"/>
    <xf numFmtId="0" fontId="23" fillId="0" borderId="0"/>
    <xf numFmtId="0" fontId="15" fillId="0" borderId="0"/>
    <xf numFmtId="0" fontId="1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23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15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23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15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23" fillId="0" borderId="0"/>
    <xf numFmtId="0" fontId="2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5" fillId="0" borderId="0"/>
    <xf numFmtId="0" fontId="15" fillId="0" borderId="0"/>
    <xf numFmtId="0" fontId="2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3" fillId="0" borderId="0"/>
    <xf numFmtId="0" fontId="23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5" fillId="0" borderId="0"/>
    <xf numFmtId="0" fontId="15" fillId="0" borderId="0"/>
    <xf numFmtId="0" fontId="23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23" fillId="0" borderId="0"/>
    <xf numFmtId="0" fontId="23" fillId="0" borderId="0"/>
    <xf numFmtId="0" fontId="15" fillId="0" borderId="0"/>
    <xf numFmtId="0" fontId="1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3" fillId="0" borderId="0"/>
    <xf numFmtId="0" fontId="23" fillId="0" borderId="0"/>
    <xf numFmtId="0" fontId="23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30" fillId="0" borderId="0"/>
    <xf numFmtId="0" fontId="23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23" fillId="0" borderId="0"/>
    <xf numFmtId="0" fontId="23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23" fillId="0" borderId="0"/>
    <xf numFmtId="0" fontId="23" fillId="0" borderId="0"/>
    <xf numFmtId="0" fontId="2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23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23" fillId="0" borderId="0"/>
    <xf numFmtId="0" fontId="2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23" fillId="0" borderId="0"/>
    <xf numFmtId="0" fontId="23" fillId="0" borderId="0"/>
    <xf numFmtId="0" fontId="15" fillId="0" borderId="0"/>
    <xf numFmtId="0" fontId="15" fillId="0" borderId="0"/>
    <xf numFmtId="0" fontId="23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23" fillId="0" borderId="0"/>
    <xf numFmtId="0" fontId="15" fillId="0" borderId="0"/>
    <xf numFmtId="0" fontId="23" fillId="0" borderId="0"/>
    <xf numFmtId="0" fontId="23" fillId="0" borderId="0"/>
    <xf numFmtId="0" fontId="23" fillId="0" borderId="0"/>
    <xf numFmtId="0" fontId="30" fillId="0" borderId="0"/>
    <xf numFmtId="0" fontId="30" fillId="0" borderId="0"/>
    <xf numFmtId="0" fontId="30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23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2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3" fillId="2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18" borderId="0" applyNumberFormat="0" applyBorder="0" applyAlignment="0" applyProtection="0"/>
    <xf numFmtId="0" fontId="33" fillId="2" borderId="0" applyNumberFormat="0" applyBorder="0" applyAlignment="0" applyProtection="0"/>
    <xf numFmtId="0" fontId="33" fillId="10" borderId="0" applyNumberFormat="0" applyBorder="0" applyAlignment="0" applyProtection="0"/>
    <xf numFmtId="0" fontId="33" fillId="2" borderId="0" applyNumberFormat="0" applyBorder="0" applyAlignment="0" applyProtection="0"/>
    <xf numFmtId="0" fontId="33" fillId="27" borderId="0" applyNumberFormat="0" applyBorder="0" applyAlignment="0" applyProtection="0"/>
    <xf numFmtId="0" fontId="33" fillId="22" borderId="0" applyNumberFormat="0" applyBorder="0" applyAlignment="0" applyProtection="0"/>
    <xf numFmtId="0" fontId="33" fillId="28" borderId="0" applyNumberFormat="0" applyBorder="0" applyAlignment="0" applyProtection="0"/>
    <xf numFmtId="0" fontId="33" fillId="2" borderId="0" applyNumberFormat="0" applyBorder="0" applyAlignment="0" applyProtection="0"/>
    <xf numFmtId="0" fontId="33" fillId="29" borderId="0" applyNumberFormat="0" applyBorder="0" applyAlignment="0" applyProtection="0"/>
    <xf numFmtId="0" fontId="16" fillId="30" borderId="0" applyNumberFormat="0" applyBorder="0" applyAlignment="0" applyProtection="0"/>
    <xf numFmtId="0" fontId="4" fillId="8" borderId="1" applyNumberFormat="0" applyAlignment="0" applyProtection="0"/>
    <xf numFmtId="0" fontId="18" fillId="9" borderId="1" applyNumberFormat="0" applyAlignment="0" applyProtection="0"/>
    <xf numFmtId="0" fontId="34" fillId="13" borderId="2" applyNumberFormat="0" applyAlignment="0" applyProtection="0"/>
    <xf numFmtId="0" fontId="5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31" borderId="2" applyNumberFormat="0" applyAlignment="0" applyProtection="0"/>
    <xf numFmtId="0" fontId="14" fillId="0" borderId="0" applyNumberFormat="0" applyFill="0" applyBorder="0" applyAlignment="0" applyProtection="0"/>
    <xf numFmtId="43" fontId="1" fillId="0" borderId="0" applyFill="0" applyBorder="0" applyAlignment="0" applyProtection="0"/>
    <xf numFmtId="41" fontId="1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2" fillId="32" borderId="0" applyNumberFormat="0" applyBorder="0" applyAlignment="0" applyProtection="0"/>
    <xf numFmtId="0" fontId="35" fillId="0" borderId="6" applyNumberFormat="0" applyFill="0" applyAlignment="0" applyProtection="0"/>
    <xf numFmtId="0" fontId="36" fillId="0" borderId="4" applyNumberFormat="0" applyFill="0" applyAlignment="0" applyProtection="0"/>
    <xf numFmtId="0" fontId="37" fillId="0" borderId="7" applyNumberFormat="0" applyFill="0" applyAlignment="0" applyProtection="0"/>
    <xf numFmtId="0" fontId="37" fillId="0" borderId="0" applyNumberFormat="0" applyFill="0" applyBorder="0" applyAlignment="0" applyProtection="0"/>
    <xf numFmtId="0" fontId="11" fillId="0" borderId="8" applyNumberFormat="0" applyFill="0" applyAlignment="0" applyProtection="0"/>
    <xf numFmtId="0" fontId="4" fillId="10" borderId="1" applyNumberFormat="0" applyAlignment="0" applyProtection="0"/>
    <xf numFmtId="0" fontId="25" fillId="33" borderId="9" applyNumberFormat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37" borderId="0" applyNumberFormat="0" applyBorder="0" applyAlignment="0" applyProtection="0"/>
    <xf numFmtId="0" fontId="12" fillId="5" borderId="0" applyNumberFormat="0" applyBorder="0" applyAlignment="0" applyProtection="0"/>
    <xf numFmtId="0" fontId="13" fillId="38" borderId="10" applyNumberFormat="0" applyAlignment="0" applyProtection="0"/>
    <xf numFmtId="0" fontId="11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7" fillId="20" borderId="0" applyNumberFormat="0" applyBorder="0" applyAlignment="0" applyProtection="0"/>
    <xf numFmtId="0" fontId="25" fillId="0" borderId="0"/>
    <xf numFmtId="0" fontId="50" fillId="0" borderId="0"/>
    <xf numFmtId="0" fontId="30" fillId="0" borderId="0"/>
    <xf numFmtId="0" fontId="15" fillId="0" borderId="0"/>
    <xf numFmtId="0" fontId="26" fillId="0" borderId="0"/>
    <xf numFmtId="0" fontId="15" fillId="0" borderId="0"/>
    <xf numFmtId="0" fontId="30" fillId="0" borderId="0"/>
    <xf numFmtId="0" fontId="5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15" fillId="0" borderId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13" fillId="9" borderId="10" applyNumberFormat="0" applyAlignment="0" applyProtection="0"/>
    <xf numFmtId="0" fontId="19" fillId="0" borderId="11" applyNumberFormat="0" applyFill="0" applyAlignment="0" applyProtection="0"/>
    <xf numFmtId="44" fontId="2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16" fillId="4" borderId="0" applyNumberFormat="0" applyBorder="0" applyAlignment="0" applyProtection="0"/>
    <xf numFmtId="0" fontId="17" fillId="39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15" fillId="0" borderId="0"/>
    <xf numFmtId="0" fontId="18" fillId="38" borderId="1" applyNumberFormat="0" applyAlignment="0" applyProtection="0"/>
    <xf numFmtId="9" fontId="15" fillId="0" borderId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10" fillId="0" borderId="0" applyNumberFormat="0" applyFill="0" applyBorder="0" applyAlignment="0" applyProtection="0"/>
  </cellStyleXfs>
  <cellXfs count="118">
    <xf numFmtId="0" fontId="0" fillId="0" borderId="0" xfId="0"/>
    <xf numFmtId="1" fontId="20" fillId="40" borderId="0" xfId="1035" applyNumberFormat="1" applyFont="1" applyFill="1" applyAlignment="1">
      <alignment vertical="center"/>
    </xf>
    <xf numFmtId="1" fontId="22" fillId="40" borderId="0" xfId="1035" applyNumberFormat="1" applyFont="1" applyFill="1" applyAlignment="1">
      <alignment vertical="center" wrapText="1"/>
    </xf>
    <xf numFmtId="1" fontId="24" fillId="40" borderId="0" xfId="1035" applyNumberFormat="1" applyFont="1" applyFill="1" applyAlignment="1">
      <alignment horizontal="center" vertical="center" wrapText="1"/>
    </xf>
    <xf numFmtId="0" fontId="21" fillId="40" borderId="13" xfId="1035" applyFont="1" applyFill="1" applyBorder="1" applyAlignment="1">
      <alignment horizontal="center" vertical="center" wrapText="1"/>
    </xf>
    <xf numFmtId="3" fontId="20" fillId="40" borderId="0" xfId="1035" applyNumberFormat="1" applyFont="1" applyFill="1" applyAlignment="1">
      <alignment vertical="center"/>
    </xf>
    <xf numFmtId="1" fontId="22" fillId="40" borderId="0" xfId="1035" applyNumberFormat="1" applyFont="1" applyFill="1" applyAlignment="1">
      <alignment vertical="center"/>
    </xf>
    <xf numFmtId="0" fontId="20" fillId="40" borderId="0" xfId="1035" applyFont="1" applyFill="1" applyAlignment="1">
      <alignment horizontal="center" vertical="center"/>
    </xf>
    <xf numFmtId="1" fontId="39" fillId="40" borderId="0" xfId="1035" applyNumberFormat="1" applyFont="1" applyFill="1" applyAlignment="1">
      <alignment vertical="center"/>
    </xf>
    <xf numFmtId="1" fontId="40" fillId="40" borderId="0" xfId="1035" applyNumberFormat="1" applyFont="1" applyFill="1" applyAlignment="1">
      <alignment vertical="center"/>
    </xf>
    <xf numFmtId="3" fontId="41" fillId="40" borderId="14" xfId="1035" applyNumberFormat="1" applyFont="1" applyFill="1" applyBorder="1" applyAlignment="1">
      <alignment vertical="center"/>
    </xf>
    <xf numFmtId="3" fontId="42" fillId="40" borderId="14" xfId="1035" applyNumberFormat="1" applyFont="1" applyFill="1" applyBorder="1" applyAlignment="1">
      <alignment vertical="center"/>
    </xf>
    <xf numFmtId="3" fontId="42" fillId="41" borderId="15" xfId="0" applyNumberFormat="1" applyFont="1" applyFill="1" applyBorder="1" applyAlignment="1">
      <alignment vertical="center"/>
    </xf>
    <xf numFmtId="3" fontId="44" fillId="40" borderId="14" xfId="1035" applyNumberFormat="1" applyFont="1" applyFill="1" applyBorder="1" applyAlignment="1">
      <alignment vertical="center"/>
    </xf>
    <xf numFmtId="0" fontId="20" fillId="40" borderId="13" xfId="1035" applyFont="1" applyFill="1" applyBorder="1" applyAlignment="1">
      <alignment horizontal="center" vertical="center"/>
    </xf>
    <xf numFmtId="3" fontId="41" fillId="40" borderId="16" xfId="1035" applyNumberFormat="1" applyFont="1" applyFill="1" applyBorder="1" applyAlignment="1">
      <alignment vertical="center"/>
    </xf>
    <xf numFmtId="3" fontId="42" fillId="40" borderId="17" xfId="1035" applyNumberFormat="1" applyFont="1" applyFill="1" applyBorder="1" applyAlignment="1">
      <alignment vertical="center"/>
    </xf>
    <xf numFmtId="3" fontId="41" fillId="40" borderId="17" xfId="1035" applyNumberFormat="1" applyFont="1" applyFill="1" applyBorder="1" applyAlignment="1">
      <alignment vertical="center"/>
    </xf>
    <xf numFmtId="3" fontId="42" fillId="40" borderId="15" xfId="1035" applyNumberFormat="1" applyFont="1" applyFill="1" applyBorder="1" applyAlignment="1">
      <alignment vertical="center"/>
    </xf>
    <xf numFmtId="3" fontId="41" fillId="40" borderId="15" xfId="1035" applyNumberFormat="1" applyFont="1" applyFill="1" applyBorder="1" applyAlignment="1">
      <alignment vertical="center"/>
    </xf>
    <xf numFmtId="0" fontId="22" fillId="40" borderId="13" xfId="1035" applyFont="1" applyFill="1" applyBorder="1" applyAlignment="1">
      <alignment horizontal="center" vertical="center"/>
    </xf>
    <xf numFmtId="0" fontId="24" fillId="40" borderId="13" xfId="1035" applyFont="1" applyFill="1" applyBorder="1" applyAlignment="1">
      <alignment horizontal="center" vertical="center" wrapText="1"/>
    </xf>
    <xf numFmtId="3" fontId="44" fillId="40" borderId="17" xfId="1035" applyNumberFormat="1" applyFont="1" applyFill="1" applyBorder="1" applyAlignment="1">
      <alignment vertical="center"/>
    </xf>
    <xf numFmtId="1" fontId="45" fillId="40" borderId="18" xfId="1035" applyNumberFormat="1" applyFont="1" applyFill="1" applyBorder="1" applyAlignment="1">
      <alignment horizontal="center" vertical="center" wrapText="1"/>
    </xf>
    <xf numFmtId="3" fontId="45" fillId="40" borderId="15" xfId="1035" applyNumberFormat="1" applyFont="1" applyFill="1" applyBorder="1" applyAlignment="1">
      <alignment vertical="center"/>
    </xf>
    <xf numFmtId="3" fontId="43" fillId="40" borderId="15" xfId="1035" applyNumberFormat="1" applyFont="1" applyFill="1" applyBorder="1" applyAlignment="1">
      <alignment vertical="center"/>
    </xf>
    <xf numFmtId="3" fontId="42" fillId="40" borderId="19" xfId="1035" applyNumberFormat="1" applyFont="1" applyFill="1" applyBorder="1" applyAlignment="1">
      <alignment vertical="center"/>
    </xf>
    <xf numFmtId="3" fontId="41" fillId="40" borderId="19" xfId="1035" applyNumberFormat="1" applyFont="1" applyFill="1" applyBorder="1" applyAlignment="1">
      <alignment vertical="center"/>
    </xf>
    <xf numFmtId="3" fontId="41" fillId="40" borderId="20" xfId="1035" applyNumberFormat="1" applyFont="1" applyFill="1" applyBorder="1" applyAlignment="1">
      <alignment vertical="center"/>
    </xf>
    <xf numFmtId="3" fontId="42" fillId="40" borderId="21" xfId="1035" applyNumberFormat="1" applyFont="1" applyFill="1" applyBorder="1" applyAlignment="1">
      <alignment vertical="center"/>
    </xf>
    <xf numFmtId="3" fontId="42" fillId="40" borderId="22" xfId="1035" applyNumberFormat="1" applyFont="1" applyFill="1" applyBorder="1" applyAlignment="1">
      <alignment vertical="center"/>
    </xf>
    <xf numFmtId="3" fontId="41" fillId="40" borderId="23" xfId="1035" applyNumberFormat="1" applyFont="1" applyFill="1" applyBorder="1" applyAlignment="1">
      <alignment vertical="center"/>
    </xf>
    <xf numFmtId="3" fontId="42" fillId="40" borderId="16" xfId="1035" applyNumberFormat="1" applyFont="1" applyFill="1" applyBorder="1" applyAlignment="1">
      <alignment vertical="center"/>
    </xf>
    <xf numFmtId="3" fontId="41" fillId="40" borderId="24" xfId="1035" applyNumberFormat="1" applyFont="1" applyFill="1" applyBorder="1" applyAlignment="1">
      <alignment vertical="center"/>
    </xf>
    <xf numFmtId="3" fontId="42" fillId="40" borderId="23" xfId="1035" applyNumberFormat="1" applyFont="1" applyFill="1" applyBorder="1" applyAlignment="1">
      <alignment vertical="center"/>
    </xf>
    <xf numFmtId="3" fontId="42" fillId="40" borderId="25" xfId="1035" applyNumberFormat="1" applyFont="1" applyFill="1" applyBorder="1" applyAlignment="1">
      <alignment vertical="center"/>
    </xf>
    <xf numFmtId="3" fontId="42" fillId="40" borderId="26" xfId="1035" applyNumberFormat="1" applyFont="1" applyFill="1" applyBorder="1" applyAlignment="1">
      <alignment vertical="center"/>
    </xf>
    <xf numFmtId="3" fontId="42" fillId="40" borderId="20" xfId="1035" applyNumberFormat="1" applyFont="1" applyFill="1" applyBorder="1" applyAlignment="1">
      <alignment vertical="center"/>
    </xf>
    <xf numFmtId="3" fontId="42" fillId="0" borderId="14" xfId="1035" applyNumberFormat="1" applyFont="1" applyBorder="1" applyAlignment="1">
      <alignment vertical="center"/>
    </xf>
    <xf numFmtId="3" fontId="41" fillId="0" borderId="14" xfId="1035" applyNumberFormat="1" applyFont="1" applyBorder="1" applyAlignment="1">
      <alignment vertical="center"/>
    </xf>
    <xf numFmtId="3" fontId="41" fillId="0" borderId="16" xfId="1035" applyNumberFormat="1" applyFont="1" applyBorder="1" applyAlignment="1">
      <alignment vertical="center"/>
    </xf>
    <xf numFmtId="3" fontId="41" fillId="0" borderId="15" xfId="1035" applyNumberFormat="1" applyFont="1" applyBorder="1" applyAlignment="1">
      <alignment vertical="center"/>
    </xf>
    <xf numFmtId="3" fontId="42" fillId="0" borderId="21" xfId="1035" applyNumberFormat="1" applyFont="1" applyBorder="1" applyAlignment="1">
      <alignment vertical="center"/>
    </xf>
    <xf numFmtId="3" fontId="42" fillId="0" borderId="15" xfId="1035" applyNumberFormat="1" applyFont="1" applyBorder="1" applyAlignment="1">
      <alignment vertical="center"/>
    </xf>
    <xf numFmtId="3" fontId="43" fillId="0" borderId="14" xfId="1035" applyNumberFormat="1" applyFont="1" applyBorder="1" applyAlignment="1">
      <alignment horizontal="right" vertical="center" wrapText="1"/>
    </xf>
    <xf numFmtId="43" fontId="1" fillId="40" borderId="0" xfId="975" applyFill="1" applyAlignment="1">
      <alignment vertical="center"/>
    </xf>
    <xf numFmtId="164" fontId="1" fillId="40" borderId="0" xfId="975" applyNumberFormat="1" applyFill="1" applyAlignment="1">
      <alignment vertical="center"/>
    </xf>
    <xf numFmtId="3" fontId="42" fillId="0" borderId="27" xfId="1035" applyNumberFormat="1" applyFont="1" applyBorder="1" applyAlignment="1">
      <alignment vertical="center"/>
    </xf>
    <xf numFmtId="3" fontId="43" fillId="0" borderId="15" xfId="1035" applyNumberFormat="1" applyFont="1" applyBorder="1" applyAlignment="1">
      <alignment vertical="center"/>
    </xf>
    <xf numFmtId="0" fontId="20" fillId="40" borderId="28" xfId="1035" applyFont="1" applyFill="1" applyBorder="1" applyAlignment="1">
      <alignment horizontal="center" vertical="center"/>
    </xf>
    <xf numFmtId="0" fontId="20" fillId="40" borderId="29" xfId="1035" applyFont="1" applyFill="1" applyBorder="1" applyAlignment="1">
      <alignment horizontal="center" vertical="center"/>
    </xf>
    <xf numFmtId="0" fontId="20" fillId="40" borderId="30" xfId="1035" applyFont="1" applyFill="1" applyBorder="1" applyAlignment="1">
      <alignment horizontal="center" vertical="center"/>
    </xf>
    <xf numFmtId="0" fontId="40" fillId="40" borderId="30" xfId="1035" applyFont="1" applyFill="1" applyBorder="1" applyAlignment="1">
      <alignment horizontal="center" vertical="center"/>
    </xf>
    <xf numFmtId="0" fontId="22" fillId="40" borderId="31" xfId="1035" applyFont="1" applyFill="1" applyBorder="1" applyAlignment="1">
      <alignment horizontal="center" vertical="center"/>
    </xf>
    <xf numFmtId="1" fontId="46" fillId="40" borderId="0" xfId="1035" applyNumberFormat="1" applyFont="1" applyFill="1" applyAlignment="1">
      <alignment vertical="center"/>
    </xf>
    <xf numFmtId="1" fontId="41" fillId="0" borderId="32" xfId="1035" applyNumberFormat="1" applyFont="1" applyBorder="1" applyAlignment="1">
      <alignment vertical="center" wrapText="1"/>
    </xf>
    <xf numFmtId="1" fontId="42" fillId="0" borderId="32" xfId="1035" applyNumberFormat="1" applyFont="1" applyBorder="1" applyAlignment="1">
      <alignment vertical="center"/>
    </xf>
    <xf numFmtId="1" fontId="41" fillId="0" borderId="32" xfId="1035" applyNumberFormat="1" applyFont="1" applyBorder="1" applyAlignment="1">
      <alignment vertical="center"/>
    </xf>
    <xf numFmtId="0" fontId="43" fillId="0" borderId="32" xfId="1035" applyFont="1" applyBorder="1" applyAlignment="1">
      <alignment horizontal="left" vertical="center" wrapText="1"/>
    </xf>
    <xf numFmtId="1" fontId="42" fillId="40" borderId="32" xfId="1035" applyNumberFormat="1" applyFont="1" applyFill="1" applyBorder="1" applyAlignment="1">
      <alignment vertical="center"/>
    </xf>
    <xf numFmtId="1" fontId="41" fillId="40" borderId="32" xfId="1035" applyNumberFormat="1" applyFont="1" applyFill="1" applyBorder="1" applyAlignment="1">
      <alignment vertical="center"/>
    </xf>
    <xf numFmtId="1" fontId="41" fillId="40" borderId="33" xfId="1035" applyNumberFormat="1" applyFont="1" applyFill="1" applyBorder="1" applyAlignment="1">
      <alignment vertical="center"/>
    </xf>
    <xf numFmtId="1" fontId="41" fillId="40" borderId="34" xfId="1035" applyNumberFormat="1" applyFont="1" applyFill="1" applyBorder="1" applyAlignment="1">
      <alignment vertical="center"/>
    </xf>
    <xf numFmtId="1" fontId="41" fillId="40" borderId="35" xfId="1035" applyNumberFormat="1" applyFont="1" applyFill="1" applyBorder="1" applyAlignment="1">
      <alignment vertical="center"/>
    </xf>
    <xf numFmtId="1" fontId="42" fillId="40" borderId="34" xfId="1035" applyNumberFormat="1" applyFont="1" applyFill="1" applyBorder="1" applyAlignment="1">
      <alignment vertical="center"/>
    </xf>
    <xf numFmtId="1" fontId="41" fillId="40" borderId="34" xfId="1035" applyNumberFormat="1" applyFont="1" applyFill="1" applyBorder="1" applyAlignment="1">
      <alignment vertical="center" wrapText="1"/>
    </xf>
    <xf numFmtId="1" fontId="41" fillId="40" borderId="36" xfId="1035" applyNumberFormat="1" applyFont="1" applyFill="1" applyBorder="1" applyAlignment="1">
      <alignment vertical="center"/>
    </xf>
    <xf numFmtId="1" fontId="43" fillId="40" borderId="34" xfId="1035" applyNumberFormat="1" applyFont="1" applyFill="1" applyBorder="1" applyAlignment="1">
      <alignment vertical="center" wrapText="1"/>
    </xf>
    <xf numFmtId="3" fontId="42" fillId="0" borderId="34" xfId="1033" applyNumberFormat="1" applyFont="1" applyBorder="1"/>
    <xf numFmtId="3" fontId="42" fillId="0" borderId="34" xfId="1033" applyNumberFormat="1" applyFont="1" applyBorder="1" applyAlignment="1">
      <alignment vertical="center" wrapText="1"/>
    </xf>
    <xf numFmtId="1" fontId="42" fillId="40" borderId="37" xfId="1035" applyNumberFormat="1" applyFont="1" applyFill="1" applyBorder="1" applyAlignment="1">
      <alignment vertical="center"/>
    </xf>
    <xf numFmtId="3" fontId="42" fillId="0" borderId="35" xfId="1033" applyNumberFormat="1" applyFont="1" applyBorder="1"/>
    <xf numFmtId="3" fontId="42" fillId="0" borderId="38" xfId="1033" applyNumberFormat="1" applyFont="1" applyBorder="1"/>
    <xf numFmtId="1" fontId="47" fillId="40" borderId="0" xfId="1035" applyNumberFormat="1" applyFont="1" applyFill="1" applyAlignment="1">
      <alignment vertical="center"/>
    </xf>
    <xf numFmtId="1" fontId="39" fillId="40" borderId="0" xfId="1035" applyNumberFormat="1" applyFont="1" applyFill="1" applyAlignment="1">
      <alignment horizontal="right" vertical="center"/>
    </xf>
    <xf numFmtId="1" fontId="42" fillId="40" borderId="35" xfId="1035" applyNumberFormat="1" applyFont="1" applyFill="1" applyBorder="1" applyAlignment="1">
      <alignment vertical="center"/>
    </xf>
    <xf numFmtId="1" fontId="43" fillId="42" borderId="39" xfId="1035" applyNumberFormat="1" applyFont="1" applyFill="1" applyBorder="1" applyAlignment="1">
      <alignment vertical="center" wrapText="1"/>
    </xf>
    <xf numFmtId="3" fontId="41" fillId="42" borderId="40" xfId="1035" applyNumberFormat="1" applyFont="1" applyFill="1" applyBorder="1" applyAlignment="1">
      <alignment vertical="center"/>
    </xf>
    <xf numFmtId="3" fontId="41" fillId="42" borderId="41" xfId="1035" applyNumberFormat="1" applyFont="1" applyFill="1" applyBorder="1" applyAlignment="1">
      <alignment vertical="center"/>
    </xf>
    <xf numFmtId="3" fontId="43" fillId="40" borderId="14" xfId="1035" applyNumberFormat="1" applyFont="1" applyFill="1" applyBorder="1" applyAlignment="1">
      <alignment vertical="center"/>
    </xf>
    <xf numFmtId="3" fontId="42" fillId="44" borderId="16" xfId="1035" applyNumberFormat="1" applyFont="1" applyFill="1" applyBorder="1" applyAlignment="1">
      <alignment vertical="center"/>
    </xf>
    <xf numFmtId="3" fontId="41" fillId="0" borderId="43" xfId="1035" applyNumberFormat="1" applyFont="1" applyBorder="1" applyAlignment="1">
      <alignment vertical="center"/>
    </xf>
    <xf numFmtId="3" fontId="44" fillId="0" borderId="14" xfId="1035" applyNumberFormat="1" applyFont="1" applyBorder="1" applyAlignment="1">
      <alignment vertical="center"/>
    </xf>
    <xf numFmtId="3" fontId="42" fillId="0" borderId="16" xfId="1035" applyNumberFormat="1" applyFont="1" applyBorder="1" applyAlignment="1">
      <alignment vertical="center"/>
    </xf>
    <xf numFmtId="3" fontId="43" fillId="0" borderId="17" xfId="1035" applyNumberFormat="1" applyFont="1" applyBorder="1" applyAlignment="1">
      <alignment horizontal="right" vertical="center" wrapText="1"/>
    </xf>
    <xf numFmtId="0" fontId="20" fillId="40" borderId="44" xfId="1035" applyFont="1" applyFill="1" applyBorder="1" applyAlignment="1">
      <alignment horizontal="center" vertical="center"/>
    </xf>
    <xf numFmtId="3" fontId="51" fillId="0" borderId="16" xfId="1035" applyNumberFormat="1" applyFont="1" applyBorder="1" applyAlignment="1">
      <alignment vertical="center"/>
    </xf>
    <xf numFmtId="3" fontId="1" fillId="40" borderId="0" xfId="975" applyNumberFormat="1" applyFill="1" applyAlignment="1">
      <alignment vertical="center"/>
    </xf>
    <xf numFmtId="0" fontId="22" fillId="40" borderId="30" xfId="1035" applyFont="1" applyFill="1" applyBorder="1" applyAlignment="1">
      <alignment horizontal="center" vertical="center"/>
    </xf>
    <xf numFmtId="3" fontId="41" fillId="0" borderId="27" xfId="1035" applyNumberFormat="1" applyFont="1" applyBorder="1" applyAlignment="1">
      <alignment vertical="center"/>
    </xf>
    <xf numFmtId="3" fontId="41" fillId="43" borderId="14" xfId="1035" applyNumberFormat="1" applyFont="1" applyFill="1" applyBorder="1" applyAlignment="1">
      <alignment horizontal="center" vertical="center" wrapText="1"/>
    </xf>
    <xf numFmtId="3" fontId="41" fillId="43" borderId="42" xfId="1035" applyNumberFormat="1" applyFont="1" applyFill="1" applyBorder="1" applyAlignment="1">
      <alignment horizontal="center" vertical="center" wrapText="1"/>
    </xf>
    <xf numFmtId="3" fontId="41" fillId="43" borderId="23" xfId="1035" applyNumberFormat="1" applyFont="1" applyFill="1" applyBorder="1" applyAlignment="1">
      <alignment horizontal="center" vertical="center" wrapText="1"/>
    </xf>
    <xf numFmtId="0" fontId="43" fillId="40" borderId="30" xfId="1035" applyFont="1" applyFill="1" applyBorder="1" applyAlignment="1">
      <alignment horizontal="center" vertical="center" wrapText="1"/>
    </xf>
    <xf numFmtId="0" fontId="43" fillId="40" borderId="47" xfId="1035" applyFont="1" applyFill="1" applyBorder="1" applyAlignment="1">
      <alignment horizontal="center" vertical="center" wrapText="1"/>
    </xf>
    <xf numFmtId="0" fontId="43" fillId="40" borderId="48" xfId="1035" applyFont="1" applyFill="1" applyBorder="1" applyAlignment="1">
      <alignment horizontal="center" vertical="center" wrapText="1"/>
    </xf>
    <xf numFmtId="0" fontId="43" fillId="0" borderId="30" xfId="1035" applyFont="1" applyBorder="1" applyAlignment="1">
      <alignment horizontal="center" vertical="center" wrapText="1"/>
    </xf>
    <xf numFmtId="0" fontId="43" fillId="0" borderId="47" xfId="1035" applyFont="1" applyBorder="1" applyAlignment="1">
      <alignment horizontal="center" vertical="center" wrapText="1"/>
    </xf>
    <xf numFmtId="1" fontId="48" fillId="40" borderId="49" xfId="1035" applyNumberFormat="1" applyFont="1" applyFill="1" applyBorder="1" applyAlignment="1">
      <alignment horizontal="right" vertical="center"/>
    </xf>
    <xf numFmtId="0" fontId="49" fillId="0" borderId="49" xfId="0" applyFont="1" applyBorder="1" applyAlignment="1">
      <alignment horizontal="right" vertical="center"/>
    </xf>
    <xf numFmtId="0" fontId="22" fillId="40" borderId="13" xfId="1035" applyFont="1" applyFill="1" applyBorder="1" applyAlignment="1">
      <alignment horizontal="center" vertical="center" wrapText="1"/>
    </xf>
    <xf numFmtId="1" fontId="41" fillId="42" borderId="50" xfId="1035" applyNumberFormat="1" applyFont="1" applyFill="1" applyBorder="1" applyAlignment="1">
      <alignment horizontal="center" vertical="center" wrapText="1"/>
    </xf>
    <xf numFmtId="1" fontId="41" fillId="42" borderId="32" xfId="1035" applyNumberFormat="1" applyFont="1" applyFill="1" applyBorder="1" applyAlignment="1">
      <alignment horizontal="center" vertical="center" wrapText="1"/>
    </xf>
    <xf numFmtId="3" fontId="41" fillId="43" borderId="51" xfId="1035" applyNumberFormat="1" applyFont="1" applyFill="1" applyBorder="1" applyAlignment="1">
      <alignment horizontal="center" vertical="center" wrapText="1"/>
    </xf>
    <xf numFmtId="3" fontId="41" fillId="43" borderId="14" xfId="1035" applyNumberFormat="1" applyFont="1" applyFill="1" applyBorder="1" applyAlignment="1">
      <alignment horizontal="center" vertical="center" wrapText="1"/>
    </xf>
    <xf numFmtId="3" fontId="41" fillId="43" borderId="52" xfId="1035" applyNumberFormat="1" applyFont="1" applyFill="1" applyBorder="1" applyAlignment="1">
      <alignment horizontal="center" vertical="center" wrapText="1"/>
    </xf>
    <xf numFmtId="3" fontId="41" fillId="43" borderId="53" xfId="1035" applyNumberFormat="1" applyFont="1" applyFill="1" applyBorder="1" applyAlignment="1">
      <alignment horizontal="center" vertical="center" wrapText="1"/>
    </xf>
    <xf numFmtId="3" fontId="41" fillId="43" borderId="54" xfId="1035" applyNumberFormat="1" applyFont="1" applyFill="1" applyBorder="1" applyAlignment="1">
      <alignment horizontal="center" vertical="center" wrapText="1"/>
    </xf>
    <xf numFmtId="3" fontId="41" fillId="43" borderId="55" xfId="1035" applyNumberFormat="1" applyFont="1" applyFill="1" applyBorder="1" applyAlignment="1">
      <alignment horizontal="center" vertical="center" wrapText="1"/>
    </xf>
    <xf numFmtId="3" fontId="41" fillId="43" borderId="56" xfId="1035" applyNumberFormat="1" applyFont="1" applyFill="1" applyBorder="1" applyAlignment="1">
      <alignment horizontal="center" vertical="center" wrapText="1"/>
    </xf>
    <xf numFmtId="3" fontId="41" fillId="43" borderId="42" xfId="1035" applyNumberFormat="1" applyFont="1" applyFill="1" applyBorder="1" applyAlignment="1">
      <alignment horizontal="center" vertical="center" wrapText="1"/>
    </xf>
    <xf numFmtId="3" fontId="41" fillId="43" borderId="45" xfId="1035" applyNumberFormat="1" applyFont="1" applyFill="1" applyBorder="1" applyAlignment="1">
      <alignment horizontal="center" vertical="center" wrapText="1"/>
    </xf>
    <xf numFmtId="3" fontId="41" fillId="43" borderId="23" xfId="1035" applyNumberFormat="1" applyFont="1" applyFill="1" applyBorder="1" applyAlignment="1">
      <alignment horizontal="center" vertical="center" wrapText="1"/>
    </xf>
    <xf numFmtId="3" fontId="41" fillId="43" borderId="46" xfId="1035" applyNumberFormat="1" applyFont="1" applyFill="1" applyBorder="1" applyAlignment="1">
      <alignment horizontal="center" vertical="center" wrapText="1"/>
    </xf>
    <xf numFmtId="3" fontId="41" fillId="43" borderId="25" xfId="1035" applyNumberFormat="1" applyFont="1" applyFill="1" applyBorder="1" applyAlignment="1">
      <alignment horizontal="center" vertical="center" wrapText="1"/>
    </xf>
    <xf numFmtId="3" fontId="4" fillId="0" borderId="1" xfId="965" applyNumberFormat="1" applyFill="1" applyBorder="1" applyAlignment="1">
      <alignment vertical="center"/>
    </xf>
    <xf numFmtId="3" fontId="41" fillId="0" borderId="57" xfId="1035" applyNumberFormat="1" applyFont="1" applyBorder="1" applyAlignment="1">
      <alignment vertical="center"/>
    </xf>
    <xf numFmtId="3" fontId="43" fillId="0" borderId="19" xfId="1035" applyNumberFormat="1" applyFont="1" applyBorder="1" applyAlignment="1">
      <alignment vertical="center"/>
    </xf>
  </cellXfs>
  <cellStyles count="1068">
    <cellStyle name=" 1" xfId="1" xr:uid="{00000000-0005-0000-0000-000000000000}"/>
    <cellStyle name=" 10" xfId="2" xr:uid="{00000000-0005-0000-0000-000001000000}"/>
    <cellStyle name=" 11" xfId="3" xr:uid="{00000000-0005-0000-0000-000002000000}"/>
    <cellStyle name=" 12" xfId="4" xr:uid="{00000000-0005-0000-0000-000003000000}"/>
    <cellStyle name=" 13" xfId="5" xr:uid="{00000000-0005-0000-0000-000004000000}"/>
    <cellStyle name=" 14" xfId="6" xr:uid="{00000000-0005-0000-0000-000005000000}"/>
    <cellStyle name=" 15" xfId="7" xr:uid="{00000000-0005-0000-0000-000006000000}"/>
    <cellStyle name=" 16" xfId="8" xr:uid="{00000000-0005-0000-0000-000007000000}"/>
    <cellStyle name=" 17" xfId="9" xr:uid="{00000000-0005-0000-0000-000008000000}"/>
    <cellStyle name=" 18" xfId="10" xr:uid="{00000000-0005-0000-0000-000009000000}"/>
    <cellStyle name=" 19" xfId="11" xr:uid="{00000000-0005-0000-0000-00000A000000}"/>
    <cellStyle name=" 2" xfId="12" xr:uid="{00000000-0005-0000-0000-00000B000000}"/>
    <cellStyle name=" 20" xfId="13" xr:uid="{00000000-0005-0000-0000-00000C000000}"/>
    <cellStyle name=" 21" xfId="14" xr:uid="{00000000-0005-0000-0000-00000D000000}"/>
    <cellStyle name=" 22" xfId="15" xr:uid="{00000000-0005-0000-0000-00000E000000}"/>
    <cellStyle name=" 23" xfId="16" xr:uid="{00000000-0005-0000-0000-00000F000000}"/>
    <cellStyle name=" 3" xfId="17" xr:uid="{00000000-0005-0000-0000-000010000000}"/>
    <cellStyle name=" 4" xfId="18" xr:uid="{00000000-0005-0000-0000-000011000000}"/>
    <cellStyle name=" 5" xfId="19" xr:uid="{00000000-0005-0000-0000-000012000000}"/>
    <cellStyle name=" 6" xfId="20" xr:uid="{00000000-0005-0000-0000-000013000000}"/>
    <cellStyle name=" 7" xfId="21" xr:uid="{00000000-0005-0000-0000-000014000000}"/>
    <cellStyle name=" 8" xfId="22" xr:uid="{00000000-0005-0000-0000-000015000000}"/>
    <cellStyle name=" 9" xfId="23" xr:uid="{00000000-0005-0000-0000-000016000000}"/>
    <cellStyle name="_0434BESZ" xfId="24" xr:uid="{00000000-0005-0000-0000-000017000000}"/>
    <cellStyle name="_0434BESZ_1" xfId="25" xr:uid="{00000000-0005-0000-0000-000018000000}"/>
    <cellStyle name="_0434BESZ_1 2" xfId="26" xr:uid="{00000000-0005-0000-0000-000019000000}"/>
    <cellStyle name="_0434BESZ_1 2 2" xfId="27" xr:uid="{00000000-0005-0000-0000-00001A000000}"/>
    <cellStyle name="_0434BESZ_1 2 3" xfId="28" xr:uid="{00000000-0005-0000-0000-00001B000000}"/>
    <cellStyle name="_0434BESZ_1 3" xfId="29" xr:uid="{00000000-0005-0000-0000-00001C000000}"/>
    <cellStyle name="_0434BESZ_1_rendelet 4 melléklete adósságszolgálat" xfId="30" xr:uid="{00000000-0005-0000-0000-00001D000000}"/>
    <cellStyle name="_0434BESZ_1_TartalékKötvényLekötésekEgyebek2014" xfId="31" xr:uid="{00000000-0005-0000-0000-00001E000000}"/>
    <cellStyle name="_0434BESZ_rendelet 4 melléklete adósságszolgálat" xfId="32" xr:uid="{00000000-0005-0000-0000-00001F000000}"/>
    <cellStyle name="_0434BESZ_TartalékKötvényLekötésekEgyebek2014" xfId="33" xr:uid="{00000000-0005-0000-0000-000020000000}"/>
    <cellStyle name="_04FELBEV" xfId="34" xr:uid="{00000000-0005-0000-0000-000021000000}"/>
    <cellStyle name="_04FELBEV_1" xfId="35" xr:uid="{00000000-0005-0000-0000-000022000000}"/>
    <cellStyle name="_04FELBEV_1 2" xfId="36" xr:uid="{00000000-0005-0000-0000-000023000000}"/>
    <cellStyle name="_04FELBEV_1 2 2" xfId="37" xr:uid="{00000000-0005-0000-0000-000024000000}"/>
    <cellStyle name="_04FELBEV_1 2 3" xfId="38" xr:uid="{00000000-0005-0000-0000-000025000000}"/>
    <cellStyle name="_04FELBEV_1 3" xfId="39" xr:uid="{00000000-0005-0000-0000-000026000000}"/>
    <cellStyle name="_04FELBEV_1_rendelet 4 melléklete adósságszolgálat" xfId="40" xr:uid="{00000000-0005-0000-0000-000027000000}"/>
    <cellStyle name="_04FELBEV_1_TartalékKötvényLekötésekEgyebek2014" xfId="41" xr:uid="{00000000-0005-0000-0000-000028000000}"/>
    <cellStyle name="_04FELBEV_2" xfId="42" xr:uid="{00000000-0005-0000-0000-000029000000}"/>
    <cellStyle name="_04FELBEV_2_PH KVI 2014 KV 2014 02 20 elfogadott TEST2" xfId="43" xr:uid="{00000000-0005-0000-0000-00002A000000}"/>
    <cellStyle name="_04FELBEV_2_rendelet 4 melléklete adósságszolgálat" xfId="44" xr:uid="{00000000-0005-0000-0000-00002B000000}"/>
    <cellStyle name="_04FELBEV_2_TartalékKötvényLekötésekEgyebek2014" xfId="45" xr:uid="{00000000-0005-0000-0000-00002C000000}"/>
    <cellStyle name="_04FELBEV_rendelet 4 melléklete adósságszolgálat" xfId="46" xr:uid="{00000000-0005-0000-0000-00002D000000}"/>
    <cellStyle name="_04FELBEV_TartalékKötvényLekötésekEgyebek2014" xfId="47" xr:uid="{00000000-0005-0000-0000-00002E000000}"/>
    <cellStyle name="_05FELBE" xfId="48" xr:uid="{00000000-0005-0000-0000-00002F000000}"/>
    <cellStyle name="_05FELBE_1" xfId="49" xr:uid="{00000000-0005-0000-0000-000030000000}"/>
    <cellStyle name="_05FELBE_1 2" xfId="50" xr:uid="{00000000-0005-0000-0000-000031000000}"/>
    <cellStyle name="_05FELBE_1 2 2" xfId="51" xr:uid="{00000000-0005-0000-0000-000032000000}"/>
    <cellStyle name="_05FELBE_1 2 3" xfId="52" xr:uid="{00000000-0005-0000-0000-000033000000}"/>
    <cellStyle name="_05FELBE_1 3" xfId="53" xr:uid="{00000000-0005-0000-0000-000034000000}"/>
    <cellStyle name="_05FELBE_1_rendelet 4 melléklete adósságszolgálat" xfId="54" xr:uid="{00000000-0005-0000-0000-000035000000}"/>
    <cellStyle name="_05FELBE_1_TartalékKötvényLekötésekEgyebek2014" xfId="55" xr:uid="{00000000-0005-0000-0000-000036000000}"/>
    <cellStyle name="_05FELBE_PH KVI 2014 KV 2014 02 20 elfogadott TEST2" xfId="56" xr:uid="{00000000-0005-0000-0000-000037000000}"/>
    <cellStyle name="_05FELBE_rendelet 4 melléklete adósságszolgálat" xfId="57" xr:uid="{00000000-0005-0000-0000-000038000000}"/>
    <cellStyle name="_05FELBE_TartalékKötvényLekötésekEgyebek2014" xfId="58" xr:uid="{00000000-0005-0000-0000-000039000000}"/>
    <cellStyle name="_06FELBE" xfId="59" xr:uid="{00000000-0005-0000-0000-00003A000000}"/>
    <cellStyle name="_06FELBE_1" xfId="60" xr:uid="{00000000-0005-0000-0000-00003B000000}"/>
    <cellStyle name="_06FELBE_1_rendelet 4 melléklete adósságszolgálat" xfId="61" xr:uid="{00000000-0005-0000-0000-00003C000000}"/>
    <cellStyle name="_06FELBE_1_TartalékKötvényLekötésekEgyebek2014" xfId="62" xr:uid="{00000000-0005-0000-0000-00003D000000}"/>
    <cellStyle name="_06FELBE_rendelet 4 melléklete adósságszolgálat" xfId="63" xr:uid="{00000000-0005-0000-0000-00003E000000}"/>
    <cellStyle name="_06FELBE_TartalékKötvényLekötésekEgyebek2014" xfId="64" xr:uid="{00000000-0005-0000-0000-00003F000000}"/>
    <cellStyle name="_06FELBEküld" xfId="65" xr:uid="{00000000-0005-0000-0000-000040000000}"/>
    <cellStyle name="_06FELBEküld_1" xfId="66" xr:uid="{00000000-0005-0000-0000-000041000000}"/>
    <cellStyle name="_06FELBEküld_1_rendelet 4 melléklete adósságszolgálat" xfId="67" xr:uid="{00000000-0005-0000-0000-000042000000}"/>
    <cellStyle name="_06FELBEküld_1_TartalékKötvényLekötésekEgyebek2014" xfId="68" xr:uid="{00000000-0005-0000-0000-000043000000}"/>
    <cellStyle name="_06FELBEküld_PH KVI 2014 KV 2014 02 20 elfogadott TEST2" xfId="69" xr:uid="{00000000-0005-0000-0000-000044000000}"/>
    <cellStyle name="_06FELBEküld_rendelet 4 melléklete adósságszolgálat" xfId="70" xr:uid="{00000000-0005-0000-0000-000045000000}"/>
    <cellStyle name="_06FELBEküld_TartalékKötvényLekötésekEgyebek2014" xfId="71" xr:uid="{00000000-0005-0000-0000-000046000000}"/>
    <cellStyle name="_07háromnegyedBesz" xfId="72" xr:uid="{00000000-0005-0000-0000-000047000000}"/>
    <cellStyle name="_07háromnegyedBesz 2" xfId="73" xr:uid="{00000000-0005-0000-0000-000048000000}"/>
    <cellStyle name="_07háromnegyedBesz 2 2" xfId="74" xr:uid="{00000000-0005-0000-0000-000049000000}"/>
    <cellStyle name="_07háromnegyedBesz 2 3" xfId="75" xr:uid="{00000000-0005-0000-0000-00004A000000}"/>
    <cellStyle name="_07háromnegyedBesz 3" xfId="76" xr:uid="{00000000-0005-0000-0000-00004B000000}"/>
    <cellStyle name="_07háromnegyedBesz_1" xfId="77" xr:uid="{00000000-0005-0000-0000-00004C000000}"/>
    <cellStyle name="_07háromnegyedBesz_1_rendelet 4 melléklete adósságszolgálat" xfId="78" xr:uid="{00000000-0005-0000-0000-00004D000000}"/>
    <cellStyle name="_07háromnegyedBesz_1_TartalékKötvényLekötésekEgyebek2014" xfId="79" xr:uid="{00000000-0005-0000-0000-00004E000000}"/>
    <cellStyle name="_07háromnegyedBesz_rendelet 4 melléklete adósságszolgálat" xfId="80" xr:uid="{00000000-0005-0000-0000-00004F000000}"/>
    <cellStyle name="_07háromnegyedBesz_TartalékKötvényLekötésekEgyebek2014" xfId="81" xr:uid="{00000000-0005-0000-0000-000050000000}"/>
    <cellStyle name="_08FELBE" xfId="82" xr:uid="{00000000-0005-0000-0000-000051000000}"/>
    <cellStyle name="_08FELBE 2" xfId="83" xr:uid="{00000000-0005-0000-0000-000052000000}"/>
    <cellStyle name="_08FELBE 2 2" xfId="84" xr:uid="{00000000-0005-0000-0000-000053000000}"/>
    <cellStyle name="_08FELBE 2 3" xfId="85" xr:uid="{00000000-0005-0000-0000-000054000000}"/>
    <cellStyle name="_08FELBE 3" xfId="86" xr:uid="{00000000-0005-0000-0000-000055000000}"/>
    <cellStyle name="_08FELBE_1" xfId="87" xr:uid="{00000000-0005-0000-0000-000056000000}"/>
    <cellStyle name="_08FELBE_1_rendelet 4 melléklete adósságszolgálat" xfId="88" xr:uid="{00000000-0005-0000-0000-000057000000}"/>
    <cellStyle name="_08FELBE_1_TartalékKötvényLekötésekEgyebek2014" xfId="89" xr:uid="{00000000-0005-0000-0000-000058000000}"/>
    <cellStyle name="_08FELBE_rendelet 4 melléklete adósságszolgálat" xfId="90" xr:uid="{00000000-0005-0000-0000-000059000000}"/>
    <cellStyle name="_08FELBE_TartalékKötvényLekötésekEgyebek2014" xfId="91" xr:uid="{00000000-0005-0000-0000-00005A000000}"/>
    <cellStyle name="_09FELBE" xfId="92" xr:uid="{00000000-0005-0000-0000-00005B000000}"/>
    <cellStyle name="_09FELBE_1" xfId="93" xr:uid="{00000000-0005-0000-0000-00005C000000}"/>
    <cellStyle name="_09FELBE_1_rendelet 4 melléklete adósságszolgálat" xfId="94" xr:uid="{00000000-0005-0000-0000-00005D000000}"/>
    <cellStyle name="_09FELBE_1_TartalékKötvényLekötésekEgyebek2014" xfId="95" xr:uid="{00000000-0005-0000-0000-00005E000000}"/>
    <cellStyle name="_09FELBE_rendelet 4 melléklete adósságszolgálat" xfId="96" xr:uid="{00000000-0005-0000-0000-00005F000000}"/>
    <cellStyle name="_09FELBE_TartalékKötvényLekötésekEgyebek2014" xfId="97" xr:uid="{00000000-0005-0000-0000-000060000000}"/>
    <cellStyle name="_09FELBEküld" xfId="98" xr:uid="{00000000-0005-0000-0000-000061000000}"/>
    <cellStyle name="_09FELBEküld_1" xfId="99" xr:uid="{00000000-0005-0000-0000-000062000000}"/>
    <cellStyle name="_09FELBEküld_1_rendelet 4 melléklete adósságszolgálat" xfId="100" xr:uid="{00000000-0005-0000-0000-000063000000}"/>
    <cellStyle name="_09FELBEküld_1_TartalékKötvényLekötésekEgyebek2014" xfId="101" xr:uid="{00000000-0005-0000-0000-000064000000}"/>
    <cellStyle name="_09FELBEküld_rendelet 4 melléklete adósságszolgálat" xfId="102" xr:uid="{00000000-0005-0000-0000-000065000000}"/>
    <cellStyle name="_09FELBEküld_TartalékKötvényLekötésekEgyebek2014" xfId="103" xr:uid="{00000000-0005-0000-0000-000066000000}"/>
    <cellStyle name="_09FELBEotthoni" xfId="104" xr:uid="{00000000-0005-0000-0000-000067000000}"/>
    <cellStyle name="_09FELBEotthoni_1" xfId="105" xr:uid="{00000000-0005-0000-0000-000068000000}"/>
    <cellStyle name="_09FELBEotthoni_1_rendelet 4 melléklete adósságszolgálat" xfId="106" xr:uid="{00000000-0005-0000-0000-000069000000}"/>
    <cellStyle name="_09FELBEotthoni_1_TartalékKötvényLekötésekEgyebek2014" xfId="107" xr:uid="{00000000-0005-0000-0000-00006A000000}"/>
    <cellStyle name="_09FELBEotthoni_2" xfId="108" xr:uid="{00000000-0005-0000-0000-00006B000000}"/>
    <cellStyle name="_09FELBEotthoni_2_rendelet 4 melléklete adósságszolgálat" xfId="109" xr:uid="{00000000-0005-0000-0000-00006C000000}"/>
    <cellStyle name="_09FELBEotthoni_2_TartalékKötvényLekötésekEgyebek2014" xfId="110" xr:uid="{00000000-0005-0000-0000-00006D000000}"/>
    <cellStyle name="_09FELBEotthoni_rendelet 4 melléklete adósságszolgálat" xfId="111" xr:uid="{00000000-0005-0000-0000-00006E000000}"/>
    <cellStyle name="_09FELBEotthoni_TartalékKötvényLekötésekEgyebek2014" xfId="112" xr:uid="{00000000-0005-0000-0000-00006F000000}"/>
    <cellStyle name="_09háromnegyedBESZ" xfId="113" xr:uid="{00000000-0005-0000-0000-000070000000}"/>
    <cellStyle name="_09háromnegyedBESZ_1" xfId="114" xr:uid="{00000000-0005-0000-0000-000071000000}"/>
    <cellStyle name="_09háromnegyedBESZ_1_rendelet 4 melléklete adósságszolgálat" xfId="115" xr:uid="{00000000-0005-0000-0000-000072000000}"/>
    <cellStyle name="_09háromnegyedBESZ_1_TartalékKötvényLekötésekEgyebek2014" xfId="116" xr:uid="{00000000-0005-0000-0000-000073000000}"/>
    <cellStyle name="_09háromnegyedBESZ_rendelet 4 melléklete adósságszolgálat" xfId="117" xr:uid="{00000000-0005-0000-0000-000074000000}"/>
    <cellStyle name="_09háromnegyedBESZ_TartalékKötvényLekötésekEgyebek2014" xfId="118" xr:uid="{00000000-0005-0000-0000-000075000000}"/>
    <cellStyle name="_2006.évi első rendelet-módosítás" xfId="119" xr:uid="{00000000-0005-0000-0000-000076000000}"/>
    <cellStyle name="_2006.évi első rendelet-módosítás_1" xfId="120" xr:uid="{00000000-0005-0000-0000-000077000000}"/>
    <cellStyle name="_2006.évi első rendelet-módosítás_1_rendelet 4 melléklete adósságszolgálat" xfId="121" xr:uid="{00000000-0005-0000-0000-000078000000}"/>
    <cellStyle name="_2006.évi első rendelet-módosítás_1_TartalékKötvényLekötésekEgyebek2014" xfId="122" xr:uid="{00000000-0005-0000-0000-000079000000}"/>
    <cellStyle name="_2006.évi első rendelet-módosítás_2" xfId="123" xr:uid="{00000000-0005-0000-0000-00007A000000}"/>
    <cellStyle name="_2006.évi első rendelet-módosítás_2_rendelet 4 melléklete adósságszolgálat" xfId="124" xr:uid="{00000000-0005-0000-0000-00007B000000}"/>
    <cellStyle name="_2006.évi első rendelet-módosítás_2_TartalékKötvényLekötésekEgyebek2014" xfId="125" xr:uid="{00000000-0005-0000-0000-00007C000000}"/>
    <cellStyle name="_2006.évi első rendelet-módosítás_3" xfId="126" xr:uid="{00000000-0005-0000-0000-00007D000000}"/>
    <cellStyle name="_2006.évi első rendelet-módosítás_3_rendelet 4 melléklete adósságszolgálat" xfId="127" xr:uid="{00000000-0005-0000-0000-00007E000000}"/>
    <cellStyle name="_2006.évi első rendelet-módosítás_3_TartalékKötvényLekötésekEgyebek2014" xfId="128" xr:uid="{00000000-0005-0000-0000-00007F000000}"/>
    <cellStyle name="_2006.évi első rendelet-módosítás_4" xfId="129" xr:uid="{00000000-0005-0000-0000-000080000000}"/>
    <cellStyle name="_2006.évi első rendelet-módosítás_4_rendelet 4 melléklete adósságszolgálat" xfId="130" xr:uid="{00000000-0005-0000-0000-000081000000}"/>
    <cellStyle name="_2006.évi első rendelet-módosítás_4_TartalékKötvényLekötésekEgyebek2014" xfId="131" xr:uid="{00000000-0005-0000-0000-000082000000}"/>
    <cellStyle name="_2006.évi első rendelet-módosítás_rendelet 4 melléklete adósságszolgálat" xfId="132" xr:uid="{00000000-0005-0000-0000-000083000000}"/>
    <cellStyle name="_2006.évi első rendelet-módosítás_TartalékKötvényLekötésekEgyebek2014" xfId="133" xr:uid="{00000000-0005-0000-0000-000084000000}"/>
    <cellStyle name="_2006.évi hatodik rendelet-módosítás" xfId="134" xr:uid="{00000000-0005-0000-0000-000085000000}"/>
    <cellStyle name="_2006.évi hatodik rendelet-módosítás_1" xfId="135" xr:uid="{00000000-0005-0000-0000-000086000000}"/>
    <cellStyle name="_2006.évi hatodik rendelet-módosítás_1_rendelet 4 melléklete adósságszolgálat" xfId="136" xr:uid="{00000000-0005-0000-0000-000087000000}"/>
    <cellStyle name="_2006.évi hatodik rendelet-módosítás_1_TartalékKötvényLekötésekEgyebek2014" xfId="137" xr:uid="{00000000-0005-0000-0000-000088000000}"/>
    <cellStyle name="_2006.évi hatodik rendelet-módosítás_2" xfId="138" xr:uid="{00000000-0005-0000-0000-000089000000}"/>
    <cellStyle name="_2006.évi hatodik rendelet-módosítás_2_rendelet 4 melléklete adósságszolgálat" xfId="139" xr:uid="{00000000-0005-0000-0000-00008A000000}"/>
    <cellStyle name="_2006.évi hatodik rendelet-módosítás_2_TartalékKötvényLekötésekEgyebek2014" xfId="140" xr:uid="{00000000-0005-0000-0000-00008B000000}"/>
    <cellStyle name="_2006.évi hatodik rendelet-módosítás_3" xfId="141" xr:uid="{00000000-0005-0000-0000-00008C000000}"/>
    <cellStyle name="_2006.évi hatodik rendelet-módosítás_3_rendelet 4 melléklete adósságszolgálat" xfId="142" xr:uid="{00000000-0005-0000-0000-00008D000000}"/>
    <cellStyle name="_2006.évi hatodik rendelet-módosítás_3_TartalékKötvényLekötésekEgyebek2014" xfId="143" xr:uid="{00000000-0005-0000-0000-00008E000000}"/>
    <cellStyle name="_2006.évi hatodik rendelet-módosítás_4" xfId="144" xr:uid="{00000000-0005-0000-0000-00008F000000}"/>
    <cellStyle name="_2006.évi hatodik rendelet-módosítás_4_rendelet 4 melléklete adósságszolgálat" xfId="145" xr:uid="{00000000-0005-0000-0000-000090000000}"/>
    <cellStyle name="_2006.évi hatodik rendelet-módosítás_4_TartalékKötvényLekötésekEgyebek2014" xfId="146" xr:uid="{00000000-0005-0000-0000-000091000000}"/>
    <cellStyle name="_2006.évi hatodik rendelet-módosítás_rendelet 4 melléklete adósságszolgálat" xfId="147" xr:uid="{00000000-0005-0000-0000-000092000000}"/>
    <cellStyle name="_2006.évi hatodik rendelet-módosítás_TartalékKötvényLekötésekEgyebek2014" xfId="148" xr:uid="{00000000-0005-0000-0000-000093000000}"/>
    <cellStyle name="_2006.évi második rendelet-módosítás" xfId="149" xr:uid="{00000000-0005-0000-0000-000094000000}"/>
    <cellStyle name="_2006.évi második rendelet-módosítás_1" xfId="150" xr:uid="{00000000-0005-0000-0000-000095000000}"/>
    <cellStyle name="_2006.évi második rendelet-módosítás_1_rendelet 4 melléklete adósságszolgálat" xfId="151" xr:uid="{00000000-0005-0000-0000-000096000000}"/>
    <cellStyle name="_2006.évi második rendelet-módosítás_1_TartalékKötvényLekötésekEgyebek2014" xfId="152" xr:uid="{00000000-0005-0000-0000-000097000000}"/>
    <cellStyle name="_2006.évi második rendelet-módosítás_2" xfId="153" xr:uid="{00000000-0005-0000-0000-000098000000}"/>
    <cellStyle name="_2006.évi második rendelet-módosítás_2_rendelet 4 melléklete adósságszolgálat" xfId="154" xr:uid="{00000000-0005-0000-0000-000099000000}"/>
    <cellStyle name="_2006.évi második rendelet-módosítás_2_TartalékKötvényLekötésekEgyebek2014" xfId="155" xr:uid="{00000000-0005-0000-0000-00009A000000}"/>
    <cellStyle name="_2006.évi második rendelet-módosítás_3" xfId="156" xr:uid="{00000000-0005-0000-0000-00009B000000}"/>
    <cellStyle name="_2006.évi második rendelet-módosítás_3_rendelet 4 melléklete adósságszolgálat" xfId="157" xr:uid="{00000000-0005-0000-0000-00009C000000}"/>
    <cellStyle name="_2006.évi második rendelet-módosítás_3_TartalékKötvényLekötésekEgyebek2014" xfId="158" xr:uid="{00000000-0005-0000-0000-00009D000000}"/>
    <cellStyle name="_2006.évi második rendelet-módosítás_rendelet 4 melléklete adósságszolgálat" xfId="159" xr:uid="{00000000-0005-0000-0000-00009E000000}"/>
    <cellStyle name="_2006.évi második rendelet-módosítás_TartalékKötvényLekötésekEgyebek2014" xfId="160" xr:uid="{00000000-0005-0000-0000-00009F000000}"/>
    <cellStyle name="_2006.évi ötödik rendelet-módosítás" xfId="161" xr:uid="{00000000-0005-0000-0000-0000A0000000}"/>
    <cellStyle name="_2006.évi ötödik rendelet-módosítás_1" xfId="162" xr:uid="{00000000-0005-0000-0000-0000A1000000}"/>
    <cellStyle name="_2006.évi ötödik rendelet-módosítás_1_rendelet 4 melléklete adósságszolgálat" xfId="163" xr:uid="{00000000-0005-0000-0000-0000A2000000}"/>
    <cellStyle name="_2006.évi ötödik rendelet-módosítás_1_TartalékKötvényLekötésekEgyebek2014" xfId="164" xr:uid="{00000000-0005-0000-0000-0000A3000000}"/>
    <cellStyle name="_2006.évi ötödik rendelet-módosítás_2" xfId="165" xr:uid="{00000000-0005-0000-0000-0000A4000000}"/>
    <cellStyle name="_2006.évi ötödik rendelet-módosítás_2_rendelet 4 melléklete adósságszolgálat" xfId="166" xr:uid="{00000000-0005-0000-0000-0000A5000000}"/>
    <cellStyle name="_2006.évi ötödik rendelet-módosítás_2_TartalékKötvényLekötésekEgyebek2014" xfId="167" xr:uid="{00000000-0005-0000-0000-0000A6000000}"/>
    <cellStyle name="_2006.évi ötödik rendelet-módosítás_3" xfId="168" xr:uid="{00000000-0005-0000-0000-0000A7000000}"/>
    <cellStyle name="_2006.évi ötödik rendelet-módosítás_3_rendelet 4 melléklete adósságszolgálat" xfId="169" xr:uid="{00000000-0005-0000-0000-0000A8000000}"/>
    <cellStyle name="_2006.évi ötödik rendelet-módosítás_3_TartalékKötvényLekötésekEgyebek2014" xfId="170" xr:uid="{00000000-0005-0000-0000-0000A9000000}"/>
    <cellStyle name="_2006.évi ötödik rendelet-módosítás_rendelet 4 melléklete adósságszolgálat" xfId="171" xr:uid="{00000000-0005-0000-0000-0000AA000000}"/>
    <cellStyle name="_2006.évi ötödik rendelet-módosítás_TartalékKötvényLekötésekEgyebek2014" xfId="172" xr:uid="{00000000-0005-0000-0000-0000AB000000}"/>
    <cellStyle name="_2006KVI0307" xfId="173" xr:uid="{00000000-0005-0000-0000-0000AC000000}"/>
    <cellStyle name="_2006KVI0307_PH KVI 2014 KV 2014 02 20 elfogadott TEST2" xfId="174" xr:uid="{00000000-0005-0000-0000-0000AD000000}"/>
    <cellStyle name="_2006KVI0307_rendelet 4 melléklete adósságszolgálat" xfId="175" xr:uid="{00000000-0005-0000-0000-0000AE000000}"/>
    <cellStyle name="_2006KVI0307_TartalékKötvényLekötésekEgyebek2014" xfId="176" xr:uid="{00000000-0005-0000-0000-0000AF000000}"/>
    <cellStyle name="_2006KVI0307alapokÚJ" xfId="177" xr:uid="{00000000-0005-0000-0000-0000B0000000}"/>
    <cellStyle name="_2006KVI0307alapokÚJ 2" xfId="178" xr:uid="{00000000-0005-0000-0000-0000B1000000}"/>
    <cellStyle name="_2006KVI0307alapokÚJ 2 2" xfId="179" xr:uid="{00000000-0005-0000-0000-0000B2000000}"/>
    <cellStyle name="_2006KVI0307alapokÚJ_ÖNK FORRÁS JELENLEGI 2013 02 11" xfId="180" xr:uid="{00000000-0005-0000-0000-0000B3000000}"/>
    <cellStyle name="_2006KVI0307alapokÚJ_ÖNK FORRÁS JELENLEGI 2013 02 11_PH KVI 2014 KV 2014 02 20 elfogadott TEST2" xfId="181" xr:uid="{00000000-0005-0000-0000-0000B4000000}"/>
    <cellStyle name="_2006KVI0307alapokÚJ_rendelet 4 melléklete adósságszolgálat" xfId="182" xr:uid="{00000000-0005-0000-0000-0000B5000000}"/>
    <cellStyle name="_2006KVI0307alapokÚJ_TartalékKötvényLekötésekEgyebek2014" xfId="183" xr:uid="{00000000-0005-0000-0000-0000B6000000}"/>
    <cellStyle name="_2007.évi második rendelet-módosítás" xfId="184" xr:uid="{00000000-0005-0000-0000-0000B7000000}"/>
    <cellStyle name="_2007.évi második rendelet-módosítás_1" xfId="185" xr:uid="{00000000-0005-0000-0000-0000B8000000}"/>
    <cellStyle name="_2007.évi második rendelet-módosítás_1_rendelet 4 melléklete adósságszolgálat" xfId="186" xr:uid="{00000000-0005-0000-0000-0000B9000000}"/>
    <cellStyle name="_2007.évi második rendelet-módosítás_1_TartalékKötvényLekötésekEgyebek2014" xfId="187" xr:uid="{00000000-0005-0000-0000-0000BA000000}"/>
    <cellStyle name="_2007.évi második rendelet-módosítás_2" xfId="188" xr:uid="{00000000-0005-0000-0000-0000BB000000}"/>
    <cellStyle name="_2007.évi második rendelet-módosítás_2_rendelet 4 melléklete adósságszolgálat" xfId="189" xr:uid="{00000000-0005-0000-0000-0000BC000000}"/>
    <cellStyle name="_2007.évi második rendelet-módosítás_2_TartalékKötvényLekötésekEgyebek2014" xfId="190" xr:uid="{00000000-0005-0000-0000-0000BD000000}"/>
    <cellStyle name="_2007.évi második rendelet-módosítás_3" xfId="191" xr:uid="{00000000-0005-0000-0000-0000BE000000}"/>
    <cellStyle name="_2007.évi második rendelet-módosítás_3_rendelet 4 melléklete adósságszolgálat" xfId="192" xr:uid="{00000000-0005-0000-0000-0000BF000000}"/>
    <cellStyle name="_2007.évi második rendelet-módosítás_3_TartalékKötvényLekötésekEgyebek2014" xfId="193" xr:uid="{00000000-0005-0000-0000-0000C0000000}"/>
    <cellStyle name="_2007.évi második rendelet-módosítás_rendelet 4 melléklete adósságszolgálat" xfId="194" xr:uid="{00000000-0005-0000-0000-0000C1000000}"/>
    <cellStyle name="_2007.évi második rendelet-módosítás_TartalékKötvényLekötésekEgyebek2014" xfId="195" xr:uid="{00000000-0005-0000-0000-0000C2000000}"/>
    <cellStyle name="_2007.évi negyedik rendelet-módosítás" xfId="196" xr:uid="{00000000-0005-0000-0000-0000C3000000}"/>
    <cellStyle name="_2007.évi negyedik rendelet-módosítás_1" xfId="197" xr:uid="{00000000-0005-0000-0000-0000C4000000}"/>
    <cellStyle name="_2007.évi negyedik rendelet-módosítás_1_rendelet 4 melléklete adósságszolgálat" xfId="198" xr:uid="{00000000-0005-0000-0000-0000C5000000}"/>
    <cellStyle name="_2007.évi negyedik rendelet-módosítás_1_TartalékKötvényLekötésekEgyebek2014" xfId="199" xr:uid="{00000000-0005-0000-0000-0000C6000000}"/>
    <cellStyle name="_2007.évi negyedik rendelet-módosítás_2" xfId="200" xr:uid="{00000000-0005-0000-0000-0000C7000000}"/>
    <cellStyle name="_2007.évi negyedik rendelet-módosítás_2_rendelet 4 melléklete adósságszolgálat" xfId="201" xr:uid="{00000000-0005-0000-0000-0000C8000000}"/>
    <cellStyle name="_2007.évi negyedik rendelet-módosítás_2_TartalékKötvényLekötésekEgyebek2014" xfId="202" xr:uid="{00000000-0005-0000-0000-0000C9000000}"/>
    <cellStyle name="_2007.évi negyedik rendelet-módosítás_3" xfId="203" xr:uid="{00000000-0005-0000-0000-0000CA000000}"/>
    <cellStyle name="_2007.évi negyedik rendelet-módosítás_3_rendelet 4 melléklete adósságszolgálat" xfId="204" xr:uid="{00000000-0005-0000-0000-0000CB000000}"/>
    <cellStyle name="_2007.évi negyedik rendelet-módosítás_3_TartalékKötvényLekötésekEgyebek2014" xfId="205" xr:uid="{00000000-0005-0000-0000-0000CC000000}"/>
    <cellStyle name="_2007.évi negyedik rendelet-módosítás_rendelet 4 melléklete adósságszolgálat" xfId="206" xr:uid="{00000000-0005-0000-0000-0000CD000000}"/>
    <cellStyle name="_2007.évi negyedik rendelet-módosítás_TartalékKötvényLekötésekEgyebek2014" xfId="207" xr:uid="{00000000-0005-0000-0000-0000CE000000}"/>
    <cellStyle name="_2007.évi ötödik rendelet-módosítás" xfId="208" xr:uid="{00000000-0005-0000-0000-0000CF000000}"/>
    <cellStyle name="_2007.évi ötödik rendelet-módosítás_1" xfId="209" xr:uid="{00000000-0005-0000-0000-0000D0000000}"/>
    <cellStyle name="_2007.évi ötödik rendelet-módosítás_1_rendelet 4 melléklete adósságszolgálat" xfId="210" xr:uid="{00000000-0005-0000-0000-0000D1000000}"/>
    <cellStyle name="_2007.évi ötödik rendelet-módosítás_1_TartalékKötvényLekötésekEgyebek2014" xfId="211" xr:uid="{00000000-0005-0000-0000-0000D2000000}"/>
    <cellStyle name="_2007.évi ötödik rendelet-módosítás_2" xfId="212" xr:uid="{00000000-0005-0000-0000-0000D3000000}"/>
    <cellStyle name="_2007.évi ötödik rendelet-módosítás_2_rendelet 4 melléklete adósságszolgálat" xfId="213" xr:uid="{00000000-0005-0000-0000-0000D4000000}"/>
    <cellStyle name="_2007.évi ötödik rendelet-módosítás_2_TartalékKötvényLekötésekEgyebek2014" xfId="214" xr:uid="{00000000-0005-0000-0000-0000D5000000}"/>
    <cellStyle name="_2007.évi ötödik rendelet-módosítás_3" xfId="215" xr:uid="{00000000-0005-0000-0000-0000D6000000}"/>
    <cellStyle name="_2007.évi ötödik rendelet-módosítás_3_rendelet 4 melléklete adósságszolgálat" xfId="216" xr:uid="{00000000-0005-0000-0000-0000D7000000}"/>
    <cellStyle name="_2007.évi ötödik rendelet-módosítás_3_TartalékKötvényLekötésekEgyebek2014" xfId="217" xr:uid="{00000000-0005-0000-0000-0000D8000000}"/>
    <cellStyle name="_2007.évi ötödik rendelet-módosítás_rendelet 4 melléklete adósságszolgálat" xfId="218" xr:uid="{00000000-0005-0000-0000-0000D9000000}"/>
    <cellStyle name="_2007.évi ötödik rendelet-módosítás_TartalékKötvényLekötésekEgyebek2014" xfId="219" xr:uid="{00000000-0005-0000-0000-0000DA000000}"/>
    <cellStyle name="_2007KVI2" xfId="220" xr:uid="{00000000-0005-0000-0000-0000DB000000}"/>
    <cellStyle name="_2007KVI2_rendelet 4 melléklete adósságszolgálat" xfId="221" xr:uid="{00000000-0005-0000-0000-0000DC000000}"/>
    <cellStyle name="_2007KVI2_TartalékKötvényLekötésekEgyebek2014" xfId="222" xr:uid="{00000000-0005-0000-0000-0000DD000000}"/>
    <cellStyle name="_2007KVIvégleges20070306alapok" xfId="223" xr:uid="{00000000-0005-0000-0000-0000DE000000}"/>
    <cellStyle name="_2007KVIvégleges20070306alapok_ÖNK FORRÁS JELENLEGI 2013 02 11" xfId="224" xr:uid="{00000000-0005-0000-0000-0000DF000000}"/>
    <cellStyle name="_2007KVIvégleges20070306alapok_ÖNK FORRÁS JELENLEGI 2013 02 11_PH KVI 2014 KV 2014 02 20 elfogadott TEST2" xfId="225" xr:uid="{00000000-0005-0000-0000-0000E0000000}"/>
    <cellStyle name="_2007KVIvégleges20070306alapok_rendelet 4 melléklete adósságszolgálat" xfId="226" xr:uid="{00000000-0005-0000-0000-0000E1000000}"/>
    <cellStyle name="_2007KVIvégleges20070306alapok_TartalékKötvényLekötésekEgyebek2014" xfId="227" xr:uid="{00000000-0005-0000-0000-0000E2000000}"/>
    <cellStyle name="_2008.évi első rendelet-módosítás" xfId="228" xr:uid="{00000000-0005-0000-0000-0000E3000000}"/>
    <cellStyle name="_2008.évi első rendelet-módosítás_1" xfId="229" xr:uid="{00000000-0005-0000-0000-0000E4000000}"/>
    <cellStyle name="_2008.évi első rendelet-módosítás_1_rendelet 4 melléklete adósságszolgálat" xfId="230" xr:uid="{00000000-0005-0000-0000-0000E5000000}"/>
    <cellStyle name="_2008.évi első rendelet-módosítás_1_TartalékKötvényLekötésekEgyebek2014" xfId="231" xr:uid="{00000000-0005-0000-0000-0000E6000000}"/>
    <cellStyle name="_2008.évi első rendelet-módosítás_2" xfId="232" xr:uid="{00000000-0005-0000-0000-0000E7000000}"/>
    <cellStyle name="_2008.évi első rendelet-módosítás_2_rendelet 4 melléklete adósságszolgálat" xfId="233" xr:uid="{00000000-0005-0000-0000-0000E8000000}"/>
    <cellStyle name="_2008.évi első rendelet-módosítás_2_TartalékKötvényLekötésekEgyebek2014" xfId="234" xr:uid="{00000000-0005-0000-0000-0000E9000000}"/>
    <cellStyle name="_2008.évi első rendelet-módosítás_3" xfId="235" xr:uid="{00000000-0005-0000-0000-0000EA000000}"/>
    <cellStyle name="_2008.évi első rendelet-módosítás_3_rendelet 4 melléklete adósságszolgálat" xfId="236" xr:uid="{00000000-0005-0000-0000-0000EB000000}"/>
    <cellStyle name="_2008.évi első rendelet-módosítás_3_TartalékKötvényLekötésekEgyebek2014" xfId="237" xr:uid="{00000000-0005-0000-0000-0000EC000000}"/>
    <cellStyle name="_2008.évi első rendelet-módosítás_rendelet 4 melléklete adósságszolgálat" xfId="238" xr:uid="{00000000-0005-0000-0000-0000ED000000}"/>
    <cellStyle name="_2008.évi első rendelet-módosítás_TartalékKötvényLekötésekEgyebek2014" xfId="239" xr:uid="{00000000-0005-0000-0000-0000EE000000}"/>
    <cellStyle name="_2008.évi első rendelet-módosításküld" xfId="240" xr:uid="{00000000-0005-0000-0000-0000EF000000}"/>
    <cellStyle name="_2008.évi első rendelet-módosításküld_1" xfId="241" xr:uid="{00000000-0005-0000-0000-0000F0000000}"/>
    <cellStyle name="_2008.évi első rendelet-módosításküld_1_rendelet 4 melléklete adósságszolgálat" xfId="242" xr:uid="{00000000-0005-0000-0000-0000F1000000}"/>
    <cellStyle name="_2008.évi első rendelet-módosításküld_1_TartalékKötvényLekötésekEgyebek2014" xfId="243" xr:uid="{00000000-0005-0000-0000-0000F2000000}"/>
    <cellStyle name="_2008.évi első rendelet-módosításküld_2" xfId="244" xr:uid="{00000000-0005-0000-0000-0000F3000000}"/>
    <cellStyle name="_2008.évi első rendelet-módosításküld_2_rendelet 4 melléklete adósságszolgálat" xfId="245" xr:uid="{00000000-0005-0000-0000-0000F4000000}"/>
    <cellStyle name="_2008.évi első rendelet-módosításküld_2_TartalékKötvényLekötésekEgyebek2014" xfId="246" xr:uid="{00000000-0005-0000-0000-0000F5000000}"/>
    <cellStyle name="_2008.évi első rendelet-módosításküld_3" xfId="247" xr:uid="{00000000-0005-0000-0000-0000F6000000}"/>
    <cellStyle name="_2008.évi első rendelet-módosításküld_3_rendelet 4 melléklete adósságszolgálat" xfId="248" xr:uid="{00000000-0005-0000-0000-0000F7000000}"/>
    <cellStyle name="_2008.évi első rendelet-módosításküld_3_TartalékKötvényLekötésekEgyebek2014" xfId="249" xr:uid="{00000000-0005-0000-0000-0000F8000000}"/>
    <cellStyle name="_2008.évi első rendelet-módosításküld_rendelet 4 melléklete adósságszolgálat" xfId="250" xr:uid="{00000000-0005-0000-0000-0000F9000000}"/>
    <cellStyle name="_2008.évi első rendelet-módosításküld_TartalékKötvényLekötésekEgyebek2014" xfId="251" xr:uid="{00000000-0005-0000-0000-0000FA000000}"/>
    <cellStyle name="_2008.évi harmadik rendelet-módosítás intézményi" xfId="252" xr:uid="{00000000-0005-0000-0000-0000FB000000}"/>
    <cellStyle name="_2008.évi harmadik rendelet-módosítás intézményi_1" xfId="253" xr:uid="{00000000-0005-0000-0000-0000FC000000}"/>
    <cellStyle name="_2008.évi harmadik rendelet-módosítás intézményi_1_rendelet 4 melléklete adósságszolgálat" xfId="254" xr:uid="{00000000-0005-0000-0000-0000FD000000}"/>
    <cellStyle name="_2008.évi harmadik rendelet-módosítás intézményi_1_TartalékKötvényLekötésekEgyebek2014" xfId="255" xr:uid="{00000000-0005-0000-0000-0000FE000000}"/>
    <cellStyle name="_2008.évi harmadik rendelet-módosítás intézményi_2" xfId="256" xr:uid="{00000000-0005-0000-0000-0000FF000000}"/>
    <cellStyle name="_2008.évi harmadik rendelet-módosítás intézményi_2_rendelet 4 melléklete adósságszolgálat" xfId="257" xr:uid="{00000000-0005-0000-0000-000000010000}"/>
    <cellStyle name="_2008.évi harmadik rendelet-módosítás intézményi_2_TartalékKötvényLekötésekEgyebek2014" xfId="258" xr:uid="{00000000-0005-0000-0000-000001010000}"/>
    <cellStyle name="_2008.évi harmadik rendelet-módosítás intézményi_3" xfId="259" xr:uid="{00000000-0005-0000-0000-000002010000}"/>
    <cellStyle name="_2008.évi harmadik rendelet-módosítás intézményi_3_rendelet 4 melléklete adósságszolgálat" xfId="260" xr:uid="{00000000-0005-0000-0000-000003010000}"/>
    <cellStyle name="_2008.évi harmadik rendelet-módosítás intézményi_3_TartalékKötvényLekötésekEgyebek2014" xfId="261" xr:uid="{00000000-0005-0000-0000-000004010000}"/>
    <cellStyle name="_2008.évi harmadik rendelet-módosítás intézményi_4" xfId="262" xr:uid="{00000000-0005-0000-0000-000005010000}"/>
    <cellStyle name="_2008.évi harmadik rendelet-módosítás intézményi_4_rendelet 4 melléklete adósságszolgálat" xfId="263" xr:uid="{00000000-0005-0000-0000-000006010000}"/>
    <cellStyle name="_2008.évi harmadik rendelet-módosítás intézményi_4_TartalékKötvényLekötésekEgyebek2014" xfId="264" xr:uid="{00000000-0005-0000-0000-000007010000}"/>
    <cellStyle name="_2008.évi harmadik rendelet-módosítás intézményi_rendelet 4 melléklete adósságszolgálat" xfId="265" xr:uid="{00000000-0005-0000-0000-000008010000}"/>
    <cellStyle name="_2008.évi harmadik rendelet-módosítás intézményi_TartalékKötvényLekötésekEgyebek2014" xfId="266" xr:uid="{00000000-0005-0000-0000-000009010000}"/>
    <cellStyle name="_2008.évi második rendelet-módosítás" xfId="267" xr:uid="{00000000-0005-0000-0000-00000A010000}"/>
    <cellStyle name="_2008.évi második rendelet-módosítás_1" xfId="268" xr:uid="{00000000-0005-0000-0000-00000B010000}"/>
    <cellStyle name="_2008.évi második rendelet-módosítás_1_2008beszküldvégleges" xfId="269" xr:uid="{00000000-0005-0000-0000-00000C010000}"/>
    <cellStyle name="_2008.évi második rendelet-módosítás_1_2008beszküldvégleges_rendelet 4 melléklete adósságszolgálat" xfId="270" xr:uid="{00000000-0005-0000-0000-00000D010000}"/>
    <cellStyle name="_2008.évi második rendelet-módosítás_1_2008beszküldvégleges_TartalékKötvényLekötésekEgyebek2014" xfId="271" xr:uid="{00000000-0005-0000-0000-00000E010000}"/>
    <cellStyle name="_2008.évi második rendelet-módosítás_1_2009besz" xfId="272" xr:uid="{00000000-0005-0000-0000-00000F010000}"/>
    <cellStyle name="_2008.évi második rendelet-módosítás_1_2009besz_rendelet 4 melléklete adósságszolgálat" xfId="273" xr:uid="{00000000-0005-0000-0000-000010010000}"/>
    <cellStyle name="_2008.évi második rendelet-módosítás_1_2009besz_TartalékKötvényLekötésekEgyebek2014" xfId="274" xr:uid="{00000000-0005-0000-0000-000011010000}"/>
    <cellStyle name="_2008.évi második rendelet-módosítás_1_2010besz" xfId="275" xr:uid="{00000000-0005-0000-0000-000012010000}"/>
    <cellStyle name="_2008.évi második rendelet-módosítás_1_2010besz_rendelet 4 melléklete adósságszolgálat" xfId="276" xr:uid="{00000000-0005-0000-0000-000013010000}"/>
    <cellStyle name="_2008.évi második rendelet-módosítás_1_2010besz_TartalékKötvényLekötésekEgyebek2014" xfId="277" xr:uid="{00000000-0005-0000-0000-000014010000}"/>
    <cellStyle name="_2008.évi második rendelet-módosítás_1_2010FELBEküld" xfId="278" xr:uid="{00000000-0005-0000-0000-000015010000}"/>
    <cellStyle name="_2008.évi második rendelet-módosítás_1_2010FELBEküld_rendelet 4 melléklete adósságszolgálat" xfId="279" xr:uid="{00000000-0005-0000-0000-000016010000}"/>
    <cellStyle name="_2008.évi második rendelet-módosítás_1_2010FELBEküld_TartalékKötvényLekötésekEgyebek2014" xfId="280" xr:uid="{00000000-0005-0000-0000-000017010000}"/>
    <cellStyle name="_2008.évi második rendelet-módosítás_1_2011. évi második rendelet-módosítás" xfId="281" xr:uid="{00000000-0005-0000-0000-000018010000}"/>
    <cellStyle name="_2008.évi második rendelet-módosítás_1_2011. évi második rendelet-módosítás_rendelet 4 melléklete adósságszolgálat" xfId="282" xr:uid="{00000000-0005-0000-0000-000019010000}"/>
    <cellStyle name="_2008.évi második rendelet-módosítás_1_2011. évi második rendelet-módosítás_TartalékKötvényLekötésekEgyebek2014" xfId="283" xr:uid="{00000000-0005-0000-0000-00001A010000}"/>
    <cellStyle name="_2008.évi második rendelet-módosítás_1_2011besz" xfId="284" xr:uid="{00000000-0005-0000-0000-00001B010000}"/>
    <cellStyle name="_2008.évi második rendelet-módosítás_1_2011besz_rendelet 4 melléklete adósságszolgálat" xfId="285" xr:uid="{00000000-0005-0000-0000-00001C010000}"/>
    <cellStyle name="_2008.évi második rendelet-módosítás_1_2011besz_TartalékKötvényLekötésekEgyebek2014" xfId="286" xr:uid="{00000000-0005-0000-0000-00001D010000}"/>
    <cellStyle name="_2008.évi második rendelet-módosítás_1_2012KVI változat 20120223" xfId="287" xr:uid="{00000000-0005-0000-0000-00001E010000}"/>
    <cellStyle name="_2008.évi második rendelet-módosítás_1_2012KVI változat 20120223_rendelet 4 melléklete adósságszolgálat" xfId="288" xr:uid="{00000000-0005-0000-0000-00001F010000}"/>
    <cellStyle name="_2008.évi második rendelet-módosítás_1_2012KVI változat 20120223_TartalékKötvényLekötésekEgyebek2014" xfId="289" xr:uid="{00000000-0005-0000-0000-000020010000}"/>
    <cellStyle name="_2008.évi második rendelet-módosítás_1_2012KVI változat 3" xfId="290" xr:uid="{00000000-0005-0000-0000-000021010000}"/>
    <cellStyle name="_2008.évi második rendelet-módosítás_1_2012KVI változat 3_rendelet 4 melléklete adósságszolgálat" xfId="291" xr:uid="{00000000-0005-0000-0000-000022010000}"/>
    <cellStyle name="_2008.évi második rendelet-módosítás_1_2012KVI változat 3_TartalékKötvényLekötésekEgyebek2014" xfId="292" xr:uid="{00000000-0005-0000-0000-000023010000}"/>
    <cellStyle name="_2008.évi második rendelet-módosítás_1_8. melléklet tartalékok" xfId="293" xr:uid="{00000000-0005-0000-0000-000024010000}"/>
    <cellStyle name="_2008.évi második rendelet-módosítás_1_8. melléklet tartalékok_rendelet 4 melléklete adósságszolgálat" xfId="294" xr:uid="{00000000-0005-0000-0000-000025010000}"/>
    <cellStyle name="_2008.évi második rendelet-módosítás_1_8. melléklet tartalékok_TartalékKötvényLekötésekEgyebek2014" xfId="295" xr:uid="{00000000-0005-0000-0000-000026010000}"/>
    <cellStyle name="_2008.évi második rendelet-módosítás_1_adósságszolgálat 2013 05 06" xfId="296" xr:uid="{00000000-0005-0000-0000-000027010000}"/>
    <cellStyle name="_2008.évi második rendelet-módosítás_1_adósságszolgálat 2013 05 06_rendelet 4 melléklete adósságszolgálat" xfId="297" xr:uid="{00000000-0005-0000-0000-000028010000}"/>
    <cellStyle name="_2008.évi második rendelet-módosítás_1_adósságszolgálat 2013 05 06_TartalékKötvényLekötésekEgyebek2014" xfId="298" xr:uid="{00000000-0005-0000-0000-000029010000}"/>
    <cellStyle name="_2008.évi második rendelet-módosítás_1_adósságszolgálat alakulása" xfId="299" xr:uid="{00000000-0005-0000-0000-00002A010000}"/>
    <cellStyle name="_2008.évi második rendelet-módosítás_1_adósságszolgálatlegújabb 2013 01 09" xfId="300" xr:uid="{00000000-0005-0000-0000-00002B010000}"/>
    <cellStyle name="_2008.évi második rendelet-módosítás_1_adósságszolgálatlegújabb 2013 01 09_rendelet 4 melléklete adósságszolgálat" xfId="301" xr:uid="{00000000-0005-0000-0000-00002C010000}"/>
    <cellStyle name="_2008.évi második rendelet-módosítás_1_adósságszolgálatlegújabb 2013 01 09_TartalékKötvényLekötésekEgyebek2014" xfId="302" xr:uid="{00000000-0005-0000-0000-00002D010000}"/>
    <cellStyle name="_2008.évi második rendelet-módosítás_1_futamidős törlesztés alakulása" xfId="303" xr:uid="{00000000-0005-0000-0000-00002E010000}"/>
    <cellStyle name="_2008.évi második rendelet-módosítás_1_futamidős törlesztés alakulása_rendelet 4 melléklete adósságszolgálat" xfId="304" xr:uid="{00000000-0005-0000-0000-00002F010000}"/>
    <cellStyle name="_2008.évi második rendelet-módosítás_1_futamidős törlesztés alakulása_TartalékKötvényLekötésekEgyebek2014" xfId="305" xr:uid="{00000000-0005-0000-0000-000030010000}"/>
    <cellStyle name="_2008.évi második rendelet-módosítás_1_kötvénylekötés és kamatbevétel" xfId="306" xr:uid="{00000000-0005-0000-0000-000031010000}"/>
    <cellStyle name="_2008.évi második rendelet-módosítás_1_kötvénylekötés és kamatbevétel_rendelet 4 melléklete adósságszolgálat" xfId="307" xr:uid="{00000000-0005-0000-0000-000032010000}"/>
    <cellStyle name="_2008.évi második rendelet-módosítás_1_kötvénylekötés és kamatbevétel_TartalékKötvényLekötésekEgyebek2014" xfId="308" xr:uid="{00000000-0005-0000-0000-000033010000}"/>
    <cellStyle name="_2008.évi második rendelet-módosítás_1_rendelet 4 melléklete adósságszolgálat" xfId="309" xr:uid="{00000000-0005-0000-0000-000034010000}"/>
    <cellStyle name="_2008.évi második rendelet-módosítás_1_TaralékKötvényLekötésEgyebek2011" xfId="310" xr:uid="{00000000-0005-0000-0000-000035010000}"/>
    <cellStyle name="_2008.évi második rendelet-módosítás_1_TaralékKötvényLekötésEgyebek2011_rendelet 4 melléklete adósságszolgálat" xfId="311" xr:uid="{00000000-0005-0000-0000-000036010000}"/>
    <cellStyle name="_2008.évi második rendelet-módosítás_1_TaralékKötvényLekötésEgyebek2011_TartalékKötvényLekötésekEgyebek2014" xfId="312" xr:uid="{00000000-0005-0000-0000-000037010000}"/>
    <cellStyle name="_2008.évi második rendelet-módosítás_1_TartalékKötvényLekötésEgyebek2011" xfId="313" xr:uid="{00000000-0005-0000-0000-000038010000}"/>
    <cellStyle name="_2008.évi második rendelet-módosítás_1_TartalékKötvényLekötésEgyebek2011_rendelet 4 melléklete adósságszolgálat" xfId="314" xr:uid="{00000000-0005-0000-0000-000039010000}"/>
    <cellStyle name="_2008.évi második rendelet-módosítás_1_TartalékKötvényLekötésEgyebek2011_TartalékKötvényLekötésekEgyebek2014" xfId="315" xr:uid="{00000000-0005-0000-0000-00003A010000}"/>
    <cellStyle name="_2008.évi második rendelet-módosítás_1_TartalékKötvényLekötésekEgyebek2011" xfId="316" xr:uid="{00000000-0005-0000-0000-00003B010000}"/>
    <cellStyle name="_2008.évi második rendelet-módosítás_1_TartalékKötvényLekötésekEgyebek2011_rendelet 4 melléklete adósságszolgálat" xfId="317" xr:uid="{00000000-0005-0000-0000-00003C010000}"/>
    <cellStyle name="_2008.évi második rendelet-módosítás_1_TartalékKötvényLekötésekEgyebek2011_TartalékKötvényLekötésekEgyebek2014" xfId="318" xr:uid="{00000000-0005-0000-0000-00003D010000}"/>
    <cellStyle name="_2008.évi második rendelet-módosítás_1_TartalékKötvényLekötésekEgyebek2012" xfId="319" xr:uid="{00000000-0005-0000-0000-00003E010000}"/>
    <cellStyle name="_2008.évi második rendelet-módosítás_1_TartalékKötvényLekötésekEgyebek2012_rendelet 4 melléklete adósságszolgálat" xfId="320" xr:uid="{00000000-0005-0000-0000-00003F010000}"/>
    <cellStyle name="_2008.évi második rendelet-módosítás_1_TartalékKötvényLekötésekEgyebek2012_TartalékKötvényLekötésekEgyebek2014" xfId="321" xr:uid="{00000000-0005-0000-0000-000040010000}"/>
    <cellStyle name="_2008.évi második rendelet-módosítás_1_TartalékKötvényLekötésekEgyebek2013 év végi rendezés" xfId="322" xr:uid="{00000000-0005-0000-0000-000041010000}"/>
    <cellStyle name="_2008.évi második rendelet-módosítás_1_TartalékKötvényLekötésekEgyebek2014" xfId="323" xr:uid="{00000000-0005-0000-0000-000042010000}"/>
    <cellStyle name="_2008.évi második rendelet-módosítás_2" xfId="324" xr:uid="{00000000-0005-0000-0000-000043010000}"/>
    <cellStyle name="_2008.évi második rendelet-módosítás_2_2008beszküldvégleges" xfId="325" xr:uid="{00000000-0005-0000-0000-000044010000}"/>
    <cellStyle name="_2008.évi második rendelet-módosítás_2_2008beszküldvégleges_rendelet 4 melléklete adósságszolgálat" xfId="326" xr:uid="{00000000-0005-0000-0000-000045010000}"/>
    <cellStyle name="_2008.évi második rendelet-módosítás_2_2008beszküldvégleges_TartalékKötvényLekötésekEgyebek2014" xfId="327" xr:uid="{00000000-0005-0000-0000-000046010000}"/>
    <cellStyle name="_2008.évi második rendelet-módosítás_2_2009besz" xfId="328" xr:uid="{00000000-0005-0000-0000-000047010000}"/>
    <cellStyle name="_2008.évi második rendelet-módosítás_2_2009besz_rendelet 4 melléklete adósságszolgálat" xfId="329" xr:uid="{00000000-0005-0000-0000-000048010000}"/>
    <cellStyle name="_2008.évi második rendelet-módosítás_2_2009besz_TartalékKötvényLekötésekEgyebek2014" xfId="330" xr:uid="{00000000-0005-0000-0000-000049010000}"/>
    <cellStyle name="_2008.évi második rendelet-módosítás_2_2010besz" xfId="331" xr:uid="{00000000-0005-0000-0000-00004A010000}"/>
    <cellStyle name="_2008.évi második rendelet-módosítás_2_2010besz_rendelet 4 melléklete adósságszolgálat" xfId="332" xr:uid="{00000000-0005-0000-0000-00004B010000}"/>
    <cellStyle name="_2008.évi második rendelet-módosítás_2_2010besz_TartalékKötvényLekötésekEgyebek2014" xfId="333" xr:uid="{00000000-0005-0000-0000-00004C010000}"/>
    <cellStyle name="_2008.évi második rendelet-módosítás_2_2010FELBEküld" xfId="334" xr:uid="{00000000-0005-0000-0000-00004D010000}"/>
    <cellStyle name="_2008.évi második rendelet-módosítás_2_2010FELBEküld_rendelet 4 melléklete adósságszolgálat" xfId="335" xr:uid="{00000000-0005-0000-0000-00004E010000}"/>
    <cellStyle name="_2008.évi második rendelet-módosítás_2_2010FELBEküld_TartalékKötvényLekötésekEgyebek2014" xfId="336" xr:uid="{00000000-0005-0000-0000-00004F010000}"/>
    <cellStyle name="_2008.évi második rendelet-módosítás_2_2011. évi második rendelet-módosítás" xfId="337" xr:uid="{00000000-0005-0000-0000-000050010000}"/>
    <cellStyle name="_2008.évi második rendelet-módosítás_2_2011. évi második rendelet-módosítás_rendelet 4 melléklete adósságszolgálat" xfId="338" xr:uid="{00000000-0005-0000-0000-000051010000}"/>
    <cellStyle name="_2008.évi második rendelet-módosítás_2_2011. évi második rendelet-módosítás_TartalékKötvényLekötésekEgyebek2014" xfId="339" xr:uid="{00000000-0005-0000-0000-000052010000}"/>
    <cellStyle name="_2008.évi második rendelet-módosítás_2_2011besz" xfId="340" xr:uid="{00000000-0005-0000-0000-000053010000}"/>
    <cellStyle name="_2008.évi második rendelet-módosítás_2_2011besz_rendelet 4 melléklete adósságszolgálat" xfId="341" xr:uid="{00000000-0005-0000-0000-000054010000}"/>
    <cellStyle name="_2008.évi második rendelet-módosítás_2_2011besz_TartalékKötvényLekötésekEgyebek2014" xfId="342" xr:uid="{00000000-0005-0000-0000-000055010000}"/>
    <cellStyle name="_2008.évi második rendelet-módosítás_2_2012KVI változat 20120223" xfId="343" xr:uid="{00000000-0005-0000-0000-000056010000}"/>
    <cellStyle name="_2008.évi második rendelet-módosítás_2_2012KVI változat 20120223_rendelet 4 melléklete adósságszolgálat" xfId="344" xr:uid="{00000000-0005-0000-0000-000057010000}"/>
    <cellStyle name="_2008.évi második rendelet-módosítás_2_2012KVI változat 20120223_TartalékKötvényLekötésekEgyebek2014" xfId="345" xr:uid="{00000000-0005-0000-0000-000058010000}"/>
    <cellStyle name="_2008.évi második rendelet-módosítás_2_2012KVI változat 3" xfId="346" xr:uid="{00000000-0005-0000-0000-000059010000}"/>
    <cellStyle name="_2008.évi második rendelet-módosítás_2_2012KVI változat 3_rendelet 4 melléklete adósságszolgálat" xfId="347" xr:uid="{00000000-0005-0000-0000-00005A010000}"/>
    <cellStyle name="_2008.évi második rendelet-módosítás_2_2012KVI változat 3_TartalékKötvényLekötésekEgyebek2014" xfId="348" xr:uid="{00000000-0005-0000-0000-00005B010000}"/>
    <cellStyle name="_2008.évi második rendelet-módosítás_2_8. melléklet tartalékok" xfId="349" xr:uid="{00000000-0005-0000-0000-00005C010000}"/>
    <cellStyle name="_2008.évi második rendelet-módosítás_2_8. melléklet tartalékok_rendelet 4 melléklete adósságszolgálat" xfId="350" xr:uid="{00000000-0005-0000-0000-00005D010000}"/>
    <cellStyle name="_2008.évi második rendelet-módosítás_2_8. melléklet tartalékok_TartalékKötvényLekötésekEgyebek2014" xfId="351" xr:uid="{00000000-0005-0000-0000-00005E010000}"/>
    <cellStyle name="_2008.évi második rendelet-módosítás_2_adósságszolgálat 2013 05 06" xfId="352" xr:uid="{00000000-0005-0000-0000-00005F010000}"/>
    <cellStyle name="_2008.évi második rendelet-módosítás_2_adósságszolgálat 2013 05 06_rendelet 4 melléklete adósságszolgálat" xfId="353" xr:uid="{00000000-0005-0000-0000-000060010000}"/>
    <cellStyle name="_2008.évi második rendelet-módosítás_2_adósságszolgálat 2013 05 06_TartalékKötvényLekötésekEgyebek2014" xfId="354" xr:uid="{00000000-0005-0000-0000-000061010000}"/>
    <cellStyle name="_2008.évi második rendelet-módosítás_2_adósságszolgálat alakulása" xfId="355" xr:uid="{00000000-0005-0000-0000-000062010000}"/>
    <cellStyle name="_2008.évi második rendelet-módosítás_2_adósságszolgálatlegújabb 2013 01 09" xfId="356" xr:uid="{00000000-0005-0000-0000-000063010000}"/>
    <cellStyle name="_2008.évi második rendelet-módosítás_2_adósságszolgálatlegújabb 2013 01 09_rendelet 4 melléklete adósságszolgálat" xfId="357" xr:uid="{00000000-0005-0000-0000-000064010000}"/>
    <cellStyle name="_2008.évi második rendelet-módosítás_2_adósságszolgálatlegújabb 2013 01 09_TartalékKötvényLekötésekEgyebek2014" xfId="358" xr:uid="{00000000-0005-0000-0000-000065010000}"/>
    <cellStyle name="_2008.évi második rendelet-módosítás_2_futamidős törlesztés alakulása" xfId="359" xr:uid="{00000000-0005-0000-0000-000066010000}"/>
    <cellStyle name="_2008.évi második rendelet-módosítás_2_futamidős törlesztés alakulása_rendelet 4 melléklete adósságszolgálat" xfId="360" xr:uid="{00000000-0005-0000-0000-000067010000}"/>
    <cellStyle name="_2008.évi második rendelet-módosítás_2_futamidős törlesztés alakulása_TartalékKötvényLekötésekEgyebek2014" xfId="361" xr:uid="{00000000-0005-0000-0000-000068010000}"/>
    <cellStyle name="_2008.évi második rendelet-módosítás_2_kötvénylekötés és kamatbevétel" xfId="362" xr:uid="{00000000-0005-0000-0000-000069010000}"/>
    <cellStyle name="_2008.évi második rendelet-módosítás_2_kötvénylekötés és kamatbevétel_rendelet 4 melléklete adósságszolgálat" xfId="363" xr:uid="{00000000-0005-0000-0000-00006A010000}"/>
    <cellStyle name="_2008.évi második rendelet-módosítás_2_kötvénylekötés és kamatbevétel_TartalékKötvényLekötésekEgyebek2014" xfId="364" xr:uid="{00000000-0005-0000-0000-00006B010000}"/>
    <cellStyle name="_2008.évi második rendelet-módosítás_2_rendelet 4 melléklete adósságszolgálat" xfId="365" xr:uid="{00000000-0005-0000-0000-00006C010000}"/>
    <cellStyle name="_2008.évi második rendelet-módosítás_2_TaralékKötvényLekötésEgyebek2011" xfId="366" xr:uid="{00000000-0005-0000-0000-00006D010000}"/>
    <cellStyle name="_2008.évi második rendelet-módosítás_2_TaralékKötvényLekötésEgyebek2011_rendelet 4 melléklete adósságszolgálat" xfId="367" xr:uid="{00000000-0005-0000-0000-00006E010000}"/>
    <cellStyle name="_2008.évi második rendelet-módosítás_2_TaralékKötvényLekötésEgyebek2011_TartalékKötvényLekötésekEgyebek2014" xfId="368" xr:uid="{00000000-0005-0000-0000-00006F010000}"/>
    <cellStyle name="_2008.évi második rendelet-módosítás_2_TartalékKötvényLekötésEgyebek2011" xfId="369" xr:uid="{00000000-0005-0000-0000-000070010000}"/>
    <cellStyle name="_2008.évi második rendelet-módosítás_2_TartalékKötvényLekötésEgyebek2011_rendelet 4 melléklete adósságszolgálat" xfId="370" xr:uid="{00000000-0005-0000-0000-000071010000}"/>
    <cellStyle name="_2008.évi második rendelet-módosítás_2_TartalékKötvényLekötésEgyebek2011_TartalékKötvényLekötésekEgyebek2014" xfId="371" xr:uid="{00000000-0005-0000-0000-000072010000}"/>
    <cellStyle name="_2008.évi második rendelet-módosítás_2_TartalékKötvényLekötésekEgyebek2011" xfId="372" xr:uid="{00000000-0005-0000-0000-000073010000}"/>
    <cellStyle name="_2008.évi második rendelet-módosítás_2_TartalékKötvényLekötésekEgyebek2011_rendelet 4 melléklete adósságszolgálat" xfId="373" xr:uid="{00000000-0005-0000-0000-000074010000}"/>
    <cellStyle name="_2008.évi második rendelet-módosítás_2_TartalékKötvényLekötésekEgyebek2011_TartalékKötvényLekötésekEgyebek2014" xfId="374" xr:uid="{00000000-0005-0000-0000-000075010000}"/>
    <cellStyle name="_2008.évi második rendelet-módosítás_2_TartalékKötvényLekötésekEgyebek2012" xfId="375" xr:uid="{00000000-0005-0000-0000-000076010000}"/>
    <cellStyle name="_2008.évi második rendelet-módosítás_2_TartalékKötvényLekötésekEgyebek2012_rendelet 4 melléklete adósságszolgálat" xfId="376" xr:uid="{00000000-0005-0000-0000-000077010000}"/>
    <cellStyle name="_2008.évi második rendelet-módosítás_2_TartalékKötvényLekötésekEgyebek2012_TartalékKötvényLekötésekEgyebek2014" xfId="377" xr:uid="{00000000-0005-0000-0000-000078010000}"/>
    <cellStyle name="_2008.évi második rendelet-módosítás_2_TartalékKötvényLekötésekEgyebek2013 év végi rendezés" xfId="378" xr:uid="{00000000-0005-0000-0000-000079010000}"/>
    <cellStyle name="_2008.évi második rendelet-módosítás_2_TartalékKötvényLekötésekEgyebek2014" xfId="379" xr:uid="{00000000-0005-0000-0000-00007A010000}"/>
    <cellStyle name="_2008.évi második rendelet-módosítás_2008beszküldvégleges" xfId="380" xr:uid="{00000000-0005-0000-0000-00007B010000}"/>
    <cellStyle name="_2008.évi második rendelet-módosítás_2008beszküldvégleges_rendelet 4 melléklete adósságszolgálat" xfId="381" xr:uid="{00000000-0005-0000-0000-00007C010000}"/>
    <cellStyle name="_2008.évi második rendelet-módosítás_2008beszküldvégleges_TartalékKötvényLekötésekEgyebek2014" xfId="382" xr:uid="{00000000-0005-0000-0000-00007D010000}"/>
    <cellStyle name="_2008.évi második rendelet-módosítás_2009besz" xfId="383" xr:uid="{00000000-0005-0000-0000-00007E010000}"/>
    <cellStyle name="_2008.évi második rendelet-módosítás_2009besz_rendelet 4 melléklete adósságszolgálat" xfId="384" xr:uid="{00000000-0005-0000-0000-00007F010000}"/>
    <cellStyle name="_2008.évi második rendelet-módosítás_2009besz_TartalékKötvényLekötésekEgyebek2014" xfId="385" xr:uid="{00000000-0005-0000-0000-000080010000}"/>
    <cellStyle name="_2008.évi második rendelet-módosítás_2010besz" xfId="386" xr:uid="{00000000-0005-0000-0000-000081010000}"/>
    <cellStyle name="_2008.évi második rendelet-módosítás_2010besz_rendelet 4 melléklete adósságszolgálat" xfId="387" xr:uid="{00000000-0005-0000-0000-000082010000}"/>
    <cellStyle name="_2008.évi második rendelet-módosítás_2010besz_TartalékKötvényLekötésekEgyebek2014" xfId="388" xr:uid="{00000000-0005-0000-0000-000083010000}"/>
    <cellStyle name="_2008.évi második rendelet-módosítás_2010FELBEküld" xfId="389" xr:uid="{00000000-0005-0000-0000-000084010000}"/>
    <cellStyle name="_2008.évi második rendelet-módosítás_2010FELBEküld_rendelet 4 melléklete adósságszolgálat" xfId="390" xr:uid="{00000000-0005-0000-0000-000085010000}"/>
    <cellStyle name="_2008.évi második rendelet-módosítás_2010FELBEküld_TartalékKötvényLekötésekEgyebek2014" xfId="391" xr:uid="{00000000-0005-0000-0000-000086010000}"/>
    <cellStyle name="_2008.évi második rendelet-módosítás_2011. évi második rendelet-módosítás" xfId="392" xr:uid="{00000000-0005-0000-0000-000087010000}"/>
    <cellStyle name="_2008.évi második rendelet-módosítás_2011. évi második rendelet-módosítás_rendelet 4 melléklete adósságszolgálat" xfId="393" xr:uid="{00000000-0005-0000-0000-000088010000}"/>
    <cellStyle name="_2008.évi második rendelet-módosítás_2011. évi második rendelet-módosítás_TartalékKötvényLekötésekEgyebek2014" xfId="394" xr:uid="{00000000-0005-0000-0000-000089010000}"/>
    <cellStyle name="_2008.évi második rendelet-módosítás_2011besz" xfId="395" xr:uid="{00000000-0005-0000-0000-00008A010000}"/>
    <cellStyle name="_2008.évi második rendelet-módosítás_2011besz_rendelet 4 melléklete adósságszolgálat" xfId="396" xr:uid="{00000000-0005-0000-0000-00008B010000}"/>
    <cellStyle name="_2008.évi második rendelet-módosítás_2011besz_TartalékKötvényLekötésekEgyebek2014" xfId="397" xr:uid="{00000000-0005-0000-0000-00008C010000}"/>
    <cellStyle name="_2008.évi második rendelet-módosítás_2012KVI változat 20120223" xfId="398" xr:uid="{00000000-0005-0000-0000-00008D010000}"/>
    <cellStyle name="_2008.évi második rendelet-módosítás_2012KVI változat 20120223_rendelet 4 melléklete adósságszolgálat" xfId="399" xr:uid="{00000000-0005-0000-0000-00008E010000}"/>
    <cellStyle name="_2008.évi második rendelet-módosítás_2012KVI változat 20120223_TartalékKötvényLekötésekEgyebek2014" xfId="400" xr:uid="{00000000-0005-0000-0000-00008F010000}"/>
    <cellStyle name="_2008.évi második rendelet-módosítás_2012KVI változat 3" xfId="401" xr:uid="{00000000-0005-0000-0000-000090010000}"/>
    <cellStyle name="_2008.évi második rendelet-módosítás_2012KVI változat 3_rendelet 4 melléklete adósságszolgálat" xfId="402" xr:uid="{00000000-0005-0000-0000-000091010000}"/>
    <cellStyle name="_2008.évi második rendelet-módosítás_2012KVI változat 3_TartalékKötvényLekötésekEgyebek2014" xfId="403" xr:uid="{00000000-0005-0000-0000-000092010000}"/>
    <cellStyle name="_2008.évi második rendelet-módosítás_3" xfId="404" xr:uid="{00000000-0005-0000-0000-000093010000}"/>
    <cellStyle name="_2008.évi második rendelet-módosítás_3_2008beszküldvégleges" xfId="405" xr:uid="{00000000-0005-0000-0000-000094010000}"/>
    <cellStyle name="_2008.évi második rendelet-módosítás_3_2008beszküldvégleges_rendelet 4 melléklete adósságszolgálat" xfId="406" xr:uid="{00000000-0005-0000-0000-000095010000}"/>
    <cellStyle name="_2008.évi második rendelet-módosítás_3_2008beszküldvégleges_TartalékKötvényLekötésekEgyebek2014" xfId="407" xr:uid="{00000000-0005-0000-0000-000096010000}"/>
    <cellStyle name="_2008.évi második rendelet-módosítás_3_2009besz" xfId="408" xr:uid="{00000000-0005-0000-0000-000097010000}"/>
    <cellStyle name="_2008.évi második rendelet-módosítás_3_2009besz_rendelet 4 melléklete adósságszolgálat" xfId="409" xr:uid="{00000000-0005-0000-0000-000098010000}"/>
    <cellStyle name="_2008.évi második rendelet-módosítás_3_2009besz_TartalékKötvényLekötésekEgyebek2014" xfId="410" xr:uid="{00000000-0005-0000-0000-000099010000}"/>
    <cellStyle name="_2008.évi második rendelet-módosítás_3_2010besz" xfId="411" xr:uid="{00000000-0005-0000-0000-00009A010000}"/>
    <cellStyle name="_2008.évi második rendelet-módosítás_3_2010besz_rendelet 4 melléklete adósságszolgálat" xfId="412" xr:uid="{00000000-0005-0000-0000-00009B010000}"/>
    <cellStyle name="_2008.évi második rendelet-módosítás_3_2010besz_TartalékKötvényLekötésekEgyebek2014" xfId="413" xr:uid="{00000000-0005-0000-0000-00009C010000}"/>
    <cellStyle name="_2008.évi második rendelet-módosítás_3_2010FELBEküld" xfId="414" xr:uid="{00000000-0005-0000-0000-00009D010000}"/>
    <cellStyle name="_2008.évi második rendelet-módosítás_3_2010FELBEküld_rendelet 4 melléklete adósságszolgálat" xfId="415" xr:uid="{00000000-0005-0000-0000-00009E010000}"/>
    <cellStyle name="_2008.évi második rendelet-módosítás_3_2010FELBEküld_TartalékKötvényLekötésekEgyebek2014" xfId="416" xr:uid="{00000000-0005-0000-0000-00009F010000}"/>
    <cellStyle name="_2008.évi második rendelet-módosítás_3_2011. évi második rendelet-módosítás" xfId="417" xr:uid="{00000000-0005-0000-0000-0000A0010000}"/>
    <cellStyle name="_2008.évi második rendelet-módosítás_3_2011. évi második rendelet-módosítás_rendelet 4 melléklete adósságszolgálat" xfId="418" xr:uid="{00000000-0005-0000-0000-0000A1010000}"/>
    <cellStyle name="_2008.évi második rendelet-módosítás_3_2011. évi második rendelet-módosítás_TartalékKötvényLekötésekEgyebek2014" xfId="419" xr:uid="{00000000-0005-0000-0000-0000A2010000}"/>
    <cellStyle name="_2008.évi második rendelet-módosítás_3_2011besz" xfId="420" xr:uid="{00000000-0005-0000-0000-0000A3010000}"/>
    <cellStyle name="_2008.évi második rendelet-módosítás_3_2011besz_rendelet 4 melléklete adósságszolgálat" xfId="421" xr:uid="{00000000-0005-0000-0000-0000A4010000}"/>
    <cellStyle name="_2008.évi második rendelet-módosítás_3_2011besz_TartalékKötvényLekötésekEgyebek2014" xfId="422" xr:uid="{00000000-0005-0000-0000-0000A5010000}"/>
    <cellStyle name="_2008.évi második rendelet-módosítás_3_2012KVI változat 20120223" xfId="423" xr:uid="{00000000-0005-0000-0000-0000A6010000}"/>
    <cellStyle name="_2008.évi második rendelet-módosítás_3_2012KVI változat 20120223_rendelet 4 melléklete adósságszolgálat" xfId="424" xr:uid="{00000000-0005-0000-0000-0000A7010000}"/>
    <cellStyle name="_2008.évi második rendelet-módosítás_3_2012KVI változat 20120223_TartalékKötvényLekötésekEgyebek2014" xfId="425" xr:uid="{00000000-0005-0000-0000-0000A8010000}"/>
    <cellStyle name="_2008.évi második rendelet-módosítás_3_2012KVI változat 3" xfId="426" xr:uid="{00000000-0005-0000-0000-0000A9010000}"/>
    <cellStyle name="_2008.évi második rendelet-módosítás_3_2012KVI változat 3_rendelet 4 melléklete adósságszolgálat" xfId="427" xr:uid="{00000000-0005-0000-0000-0000AA010000}"/>
    <cellStyle name="_2008.évi második rendelet-módosítás_3_2012KVI változat 3_TartalékKötvényLekötésekEgyebek2014" xfId="428" xr:uid="{00000000-0005-0000-0000-0000AB010000}"/>
    <cellStyle name="_2008.évi második rendelet-módosítás_3_8. melléklet tartalékok" xfId="429" xr:uid="{00000000-0005-0000-0000-0000AC010000}"/>
    <cellStyle name="_2008.évi második rendelet-módosítás_3_8. melléklet tartalékok_rendelet 4 melléklete adósságszolgálat" xfId="430" xr:uid="{00000000-0005-0000-0000-0000AD010000}"/>
    <cellStyle name="_2008.évi második rendelet-módosítás_3_8. melléklet tartalékok_TartalékKötvényLekötésekEgyebek2014" xfId="431" xr:uid="{00000000-0005-0000-0000-0000AE010000}"/>
    <cellStyle name="_2008.évi második rendelet-módosítás_3_adósságszolgálat 2013 05 06" xfId="432" xr:uid="{00000000-0005-0000-0000-0000AF010000}"/>
    <cellStyle name="_2008.évi második rendelet-módosítás_3_adósságszolgálat 2013 05 06_rendelet 4 melléklete adósságszolgálat" xfId="433" xr:uid="{00000000-0005-0000-0000-0000B0010000}"/>
    <cellStyle name="_2008.évi második rendelet-módosítás_3_adósságszolgálat 2013 05 06_TartalékKötvényLekötésekEgyebek2014" xfId="434" xr:uid="{00000000-0005-0000-0000-0000B1010000}"/>
    <cellStyle name="_2008.évi második rendelet-módosítás_3_adósságszolgálat alakulása" xfId="435" xr:uid="{00000000-0005-0000-0000-0000B2010000}"/>
    <cellStyle name="_2008.évi második rendelet-módosítás_3_adósságszolgálatlegújabb 2013 01 09" xfId="436" xr:uid="{00000000-0005-0000-0000-0000B3010000}"/>
    <cellStyle name="_2008.évi második rendelet-módosítás_3_adósságszolgálatlegújabb 2013 01 09_rendelet 4 melléklete adósságszolgálat" xfId="437" xr:uid="{00000000-0005-0000-0000-0000B4010000}"/>
    <cellStyle name="_2008.évi második rendelet-módosítás_3_adósságszolgálatlegújabb 2013 01 09_TartalékKötvényLekötésekEgyebek2014" xfId="438" xr:uid="{00000000-0005-0000-0000-0000B5010000}"/>
    <cellStyle name="_2008.évi második rendelet-módosítás_3_futamidős törlesztés alakulása" xfId="439" xr:uid="{00000000-0005-0000-0000-0000B6010000}"/>
    <cellStyle name="_2008.évi második rendelet-módosítás_3_futamidős törlesztés alakulása_rendelet 4 melléklete adósságszolgálat" xfId="440" xr:uid="{00000000-0005-0000-0000-0000B7010000}"/>
    <cellStyle name="_2008.évi második rendelet-módosítás_3_futamidős törlesztés alakulása_TartalékKötvényLekötésekEgyebek2014" xfId="441" xr:uid="{00000000-0005-0000-0000-0000B8010000}"/>
    <cellStyle name="_2008.évi második rendelet-módosítás_3_kötvénylekötés és kamatbevétel" xfId="442" xr:uid="{00000000-0005-0000-0000-0000B9010000}"/>
    <cellStyle name="_2008.évi második rendelet-módosítás_3_kötvénylekötés és kamatbevétel_rendelet 4 melléklete adósságszolgálat" xfId="443" xr:uid="{00000000-0005-0000-0000-0000BA010000}"/>
    <cellStyle name="_2008.évi második rendelet-módosítás_3_kötvénylekötés és kamatbevétel_TartalékKötvényLekötésekEgyebek2014" xfId="444" xr:uid="{00000000-0005-0000-0000-0000BB010000}"/>
    <cellStyle name="_2008.évi második rendelet-módosítás_3_rendelet 4 melléklete adósságszolgálat" xfId="445" xr:uid="{00000000-0005-0000-0000-0000BC010000}"/>
    <cellStyle name="_2008.évi második rendelet-módosítás_3_TaralékKötvényLekötésEgyebek2011" xfId="446" xr:uid="{00000000-0005-0000-0000-0000BD010000}"/>
    <cellStyle name="_2008.évi második rendelet-módosítás_3_TaralékKötvényLekötésEgyebek2011_rendelet 4 melléklete adósságszolgálat" xfId="447" xr:uid="{00000000-0005-0000-0000-0000BE010000}"/>
    <cellStyle name="_2008.évi második rendelet-módosítás_3_TaralékKötvényLekötésEgyebek2011_TartalékKötvényLekötésekEgyebek2014" xfId="448" xr:uid="{00000000-0005-0000-0000-0000BF010000}"/>
    <cellStyle name="_2008.évi második rendelet-módosítás_3_TartalékKötvényLekötésEgyebek2011" xfId="449" xr:uid="{00000000-0005-0000-0000-0000C0010000}"/>
    <cellStyle name="_2008.évi második rendelet-módosítás_3_TartalékKötvényLekötésEgyebek2011_rendelet 4 melléklete adósságszolgálat" xfId="450" xr:uid="{00000000-0005-0000-0000-0000C1010000}"/>
    <cellStyle name="_2008.évi második rendelet-módosítás_3_TartalékKötvényLekötésEgyebek2011_TartalékKötvényLekötésekEgyebek2014" xfId="451" xr:uid="{00000000-0005-0000-0000-0000C2010000}"/>
    <cellStyle name="_2008.évi második rendelet-módosítás_3_TartalékKötvényLekötésekEgyebek2011" xfId="452" xr:uid="{00000000-0005-0000-0000-0000C3010000}"/>
    <cellStyle name="_2008.évi második rendelet-módosítás_3_TartalékKötvényLekötésekEgyebek2011_rendelet 4 melléklete adósságszolgálat" xfId="453" xr:uid="{00000000-0005-0000-0000-0000C4010000}"/>
    <cellStyle name="_2008.évi második rendelet-módosítás_3_TartalékKötvényLekötésekEgyebek2011_TartalékKötvényLekötésekEgyebek2014" xfId="454" xr:uid="{00000000-0005-0000-0000-0000C5010000}"/>
    <cellStyle name="_2008.évi második rendelet-módosítás_3_TartalékKötvényLekötésekEgyebek2012" xfId="455" xr:uid="{00000000-0005-0000-0000-0000C6010000}"/>
    <cellStyle name="_2008.évi második rendelet-módosítás_3_TartalékKötvényLekötésekEgyebek2012_rendelet 4 melléklete adósságszolgálat" xfId="456" xr:uid="{00000000-0005-0000-0000-0000C7010000}"/>
    <cellStyle name="_2008.évi második rendelet-módosítás_3_TartalékKötvényLekötésekEgyebek2012_TartalékKötvényLekötésekEgyebek2014" xfId="457" xr:uid="{00000000-0005-0000-0000-0000C8010000}"/>
    <cellStyle name="_2008.évi második rendelet-módosítás_3_TartalékKötvényLekötésekEgyebek2013 év végi rendezés" xfId="458" xr:uid="{00000000-0005-0000-0000-0000C9010000}"/>
    <cellStyle name="_2008.évi második rendelet-módosítás_3_TartalékKötvényLekötésekEgyebek2014" xfId="459" xr:uid="{00000000-0005-0000-0000-0000CA010000}"/>
    <cellStyle name="_2008.évi második rendelet-módosítás_8. melléklet tartalékok" xfId="460" xr:uid="{00000000-0005-0000-0000-0000CB010000}"/>
    <cellStyle name="_2008.évi második rendelet-módosítás_8. melléklet tartalékok_rendelet 4 melléklete adósságszolgálat" xfId="461" xr:uid="{00000000-0005-0000-0000-0000CC010000}"/>
    <cellStyle name="_2008.évi második rendelet-módosítás_8. melléklet tartalékok_TartalékKötvényLekötésekEgyebek2014" xfId="462" xr:uid="{00000000-0005-0000-0000-0000CD010000}"/>
    <cellStyle name="_2008.évi második rendelet-módosítás_adósságszolgálat 2013 05 06" xfId="463" xr:uid="{00000000-0005-0000-0000-0000CE010000}"/>
    <cellStyle name="_2008.évi második rendelet-módosítás_adósságszolgálat 2013 05 06_rendelet 4 melléklete adósságszolgálat" xfId="464" xr:uid="{00000000-0005-0000-0000-0000CF010000}"/>
    <cellStyle name="_2008.évi második rendelet-módosítás_adósságszolgálat 2013 05 06_TartalékKötvényLekötésekEgyebek2014" xfId="465" xr:uid="{00000000-0005-0000-0000-0000D0010000}"/>
    <cellStyle name="_2008.évi második rendelet-módosítás_adósságszolgálat alakulása" xfId="466" xr:uid="{00000000-0005-0000-0000-0000D1010000}"/>
    <cellStyle name="_2008.évi második rendelet-módosítás_adósságszolgálatlegújabb 2013 01 09" xfId="467" xr:uid="{00000000-0005-0000-0000-0000D2010000}"/>
    <cellStyle name="_2008.évi második rendelet-módosítás_adósságszolgálatlegújabb 2013 01 09_rendelet 4 melléklete adósságszolgálat" xfId="468" xr:uid="{00000000-0005-0000-0000-0000D3010000}"/>
    <cellStyle name="_2008.évi második rendelet-módosítás_adósságszolgálatlegújabb 2013 01 09_TartalékKötvényLekötésekEgyebek2014" xfId="469" xr:uid="{00000000-0005-0000-0000-0000D4010000}"/>
    <cellStyle name="_2008.évi második rendelet-módosítás_futamidős törlesztés alakulása" xfId="470" xr:uid="{00000000-0005-0000-0000-0000D5010000}"/>
    <cellStyle name="_2008.évi második rendelet-módosítás_futamidős törlesztés alakulása_rendelet 4 melléklete adósságszolgálat" xfId="471" xr:uid="{00000000-0005-0000-0000-0000D6010000}"/>
    <cellStyle name="_2008.évi második rendelet-módosítás_futamidős törlesztés alakulása_TartalékKötvényLekötésekEgyebek2014" xfId="472" xr:uid="{00000000-0005-0000-0000-0000D7010000}"/>
    <cellStyle name="_2008.évi második rendelet-módosítás_kötvénylekötés és kamatbevétel" xfId="473" xr:uid="{00000000-0005-0000-0000-0000D8010000}"/>
    <cellStyle name="_2008.évi második rendelet-módosítás_kötvénylekötés és kamatbevétel_rendelet 4 melléklete adósságszolgálat" xfId="474" xr:uid="{00000000-0005-0000-0000-0000D9010000}"/>
    <cellStyle name="_2008.évi második rendelet-módosítás_kötvénylekötés és kamatbevétel_TartalékKötvényLekötésekEgyebek2014" xfId="475" xr:uid="{00000000-0005-0000-0000-0000DA010000}"/>
    <cellStyle name="_2008.évi második rendelet-módosítás_rendelet 4 melléklete adósságszolgálat" xfId="476" xr:uid="{00000000-0005-0000-0000-0000DB010000}"/>
    <cellStyle name="_2008.évi második rendelet-módosítás_TaralékKötvényLekötésEgyebek2011" xfId="477" xr:uid="{00000000-0005-0000-0000-0000DC010000}"/>
    <cellStyle name="_2008.évi második rendelet-módosítás_TaralékKötvényLekötésEgyebek2011_rendelet 4 melléklete adósságszolgálat" xfId="478" xr:uid="{00000000-0005-0000-0000-0000DD010000}"/>
    <cellStyle name="_2008.évi második rendelet-módosítás_TaralékKötvényLekötésEgyebek2011_TartalékKötvényLekötésekEgyebek2014" xfId="479" xr:uid="{00000000-0005-0000-0000-0000DE010000}"/>
    <cellStyle name="_2008.évi második rendelet-módosítás_TartalékKötvényLekötésEgyebek2011" xfId="480" xr:uid="{00000000-0005-0000-0000-0000DF010000}"/>
    <cellStyle name="_2008.évi második rendelet-módosítás_TartalékKötvényLekötésEgyebek2011_rendelet 4 melléklete adósságszolgálat" xfId="481" xr:uid="{00000000-0005-0000-0000-0000E0010000}"/>
    <cellStyle name="_2008.évi második rendelet-módosítás_TartalékKötvényLekötésEgyebek2011_TartalékKötvényLekötésekEgyebek2014" xfId="482" xr:uid="{00000000-0005-0000-0000-0000E1010000}"/>
    <cellStyle name="_2008.évi második rendelet-módosítás_TartalékKötvényLekötésekEgyebek2011" xfId="483" xr:uid="{00000000-0005-0000-0000-0000E2010000}"/>
    <cellStyle name="_2008.évi második rendelet-módosítás_TartalékKötvényLekötésekEgyebek2011_rendelet 4 melléklete adósságszolgálat" xfId="484" xr:uid="{00000000-0005-0000-0000-0000E3010000}"/>
    <cellStyle name="_2008.évi második rendelet-módosítás_TartalékKötvényLekötésekEgyebek2011_TartalékKötvényLekötésekEgyebek2014" xfId="485" xr:uid="{00000000-0005-0000-0000-0000E4010000}"/>
    <cellStyle name="_2008.évi második rendelet-módosítás_TartalékKötvényLekötésekEgyebek2012" xfId="486" xr:uid="{00000000-0005-0000-0000-0000E5010000}"/>
    <cellStyle name="_2008.évi második rendelet-módosítás_TartalékKötvényLekötésekEgyebek2012_rendelet 4 melléklete adósságszolgálat" xfId="487" xr:uid="{00000000-0005-0000-0000-0000E6010000}"/>
    <cellStyle name="_2008.évi második rendelet-módosítás_TartalékKötvényLekötésekEgyebek2012_TartalékKötvényLekötésekEgyebek2014" xfId="488" xr:uid="{00000000-0005-0000-0000-0000E7010000}"/>
    <cellStyle name="_2008.évi második rendelet-módosítás_TartalékKötvényLekötésekEgyebek2013 év végi rendezés" xfId="489" xr:uid="{00000000-0005-0000-0000-0000E8010000}"/>
    <cellStyle name="_2008.évi második rendelet-módosítás_TartalékKötvényLekötésekEgyebek2014" xfId="490" xr:uid="{00000000-0005-0000-0000-0000E9010000}"/>
    <cellStyle name="_2008.évi negyedik rendelet-módosítás" xfId="491" xr:uid="{00000000-0005-0000-0000-0000EA010000}"/>
    <cellStyle name="_2008.évi negyedik rendelet-módosítás intézményi" xfId="492" xr:uid="{00000000-0005-0000-0000-0000EB010000}"/>
    <cellStyle name="_2008.évi negyedik rendelet-módosítás intézményi_1" xfId="493" xr:uid="{00000000-0005-0000-0000-0000EC010000}"/>
    <cellStyle name="_2008.évi negyedik rendelet-módosítás intézményi_1_rendelet 4 melléklete adósságszolgálat" xfId="494" xr:uid="{00000000-0005-0000-0000-0000ED010000}"/>
    <cellStyle name="_2008.évi negyedik rendelet-módosítás intézményi_1_TartalékKötvényLekötésekEgyebek2014" xfId="495" xr:uid="{00000000-0005-0000-0000-0000EE010000}"/>
    <cellStyle name="_2008.évi negyedik rendelet-módosítás intézményi_2" xfId="496" xr:uid="{00000000-0005-0000-0000-0000EF010000}"/>
    <cellStyle name="_2008.évi negyedik rendelet-módosítás intézményi_2_rendelet 4 melléklete adósságszolgálat" xfId="497" xr:uid="{00000000-0005-0000-0000-0000F0010000}"/>
    <cellStyle name="_2008.évi negyedik rendelet-módosítás intézményi_2_TartalékKötvényLekötésekEgyebek2014" xfId="498" xr:uid="{00000000-0005-0000-0000-0000F1010000}"/>
    <cellStyle name="_2008.évi negyedik rendelet-módosítás intézményi_3" xfId="499" xr:uid="{00000000-0005-0000-0000-0000F2010000}"/>
    <cellStyle name="_2008.évi negyedik rendelet-módosítás intézményi_3_rendelet 4 melléklete adósságszolgálat" xfId="500" xr:uid="{00000000-0005-0000-0000-0000F3010000}"/>
    <cellStyle name="_2008.évi negyedik rendelet-módosítás intézményi_3_TartalékKötvényLekötésekEgyebek2014" xfId="501" xr:uid="{00000000-0005-0000-0000-0000F4010000}"/>
    <cellStyle name="_2008.évi negyedik rendelet-módosítás intézményi_rendelet 4 melléklete adósságszolgálat" xfId="502" xr:uid="{00000000-0005-0000-0000-0000F5010000}"/>
    <cellStyle name="_2008.évi negyedik rendelet-módosítás intézményi_TartalékKötvényLekötésekEgyebek2014" xfId="503" xr:uid="{00000000-0005-0000-0000-0000F6010000}"/>
    <cellStyle name="_2008.évi negyedik rendelet-módosítás_1" xfId="504" xr:uid="{00000000-0005-0000-0000-0000F7010000}"/>
    <cellStyle name="_2008.évi negyedik rendelet-módosítás_1_rendelet 4 melléklete adósságszolgálat" xfId="505" xr:uid="{00000000-0005-0000-0000-0000F8010000}"/>
    <cellStyle name="_2008.évi negyedik rendelet-módosítás_1_TartalékKötvényLekötésekEgyebek2014" xfId="506" xr:uid="{00000000-0005-0000-0000-0000F9010000}"/>
    <cellStyle name="_2008.évi negyedik rendelet-módosítás_2" xfId="507" xr:uid="{00000000-0005-0000-0000-0000FA010000}"/>
    <cellStyle name="_2008.évi negyedik rendelet-módosítás_2_rendelet 4 melléklete adósságszolgálat" xfId="508" xr:uid="{00000000-0005-0000-0000-0000FB010000}"/>
    <cellStyle name="_2008.évi negyedik rendelet-módosítás_2_TartalékKötvényLekötésekEgyebek2014" xfId="509" xr:uid="{00000000-0005-0000-0000-0000FC010000}"/>
    <cellStyle name="_2008.évi negyedik rendelet-módosítás_3" xfId="510" xr:uid="{00000000-0005-0000-0000-0000FD010000}"/>
    <cellStyle name="_2008.évi negyedik rendelet-módosítás_3_rendelet 4 melléklete adósságszolgálat" xfId="511" xr:uid="{00000000-0005-0000-0000-0000FE010000}"/>
    <cellStyle name="_2008.évi negyedik rendelet-módosítás_3_TartalékKötvényLekötésekEgyebek2014" xfId="512" xr:uid="{00000000-0005-0000-0000-0000FF010000}"/>
    <cellStyle name="_2008.évi negyedik rendelet-módosítás_4" xfId="513" xr:uid="{00000000-0005-0000-0000-000000020000}"/>
    <cellStyle name="_2008.évi negyedik rendelet-módosítás_4_PH KVI 2014 KV 2014 02 20 elfogadott TEST2" xfId="514" xr:uid="{00000000-0005-0000-0000-000001020000}"/>
    <cellStyle name="_2008.évi negyedik rendelet-módosítás_4_rendelet 4 melléklete adósságszolgálat" xfId="515" xr:uid="{00000000-0005-0000-0000-000002020000}"/>
    <cellStyle name="_2008.évi negyedik rendelet-módosítás_4_TartalékKötvényLekötésekEgyebek2014" xfId="516" xr:uid="{00000000-0005-0000-0000-000003020000}"/>
    <cellStyle name="_2008.évi negyedik rendelet-módosítás_rendelet 4 melléklete adósságszolgálat" xfId="517" xr:uid="{00000000-0005-0000-0000-000004020000}"/>
    <cellStyle name="_2008.évi negyedik rendelet-módosítás_TartalékKötvényLekötésekEgyebek2014" xfId="518" xr:uid="{00000000-0005-0000-0000-000005020000}"/>
    <cellStyle name="_2008KVIvégleges20080306alapok" xfId="519" xr:uid="{00000000-0005-0000-0000-000006020000}"/>
    <cellStyle name="_2008KVIvégleges20080306alapok_PH KVI 2014 KV 2014 02 20 elfogadott TEST2" xfId="520" xr:uid="{00000000-0005-0000-0000-000007020000}"/>
    <cellStyle name="_2008KVIvégleges20080306alapok_rendelet 4 melléklete adósságszolgálat" xfId="521" xr:uid="{00000000-0005-0000-0000-000008020000}"/>
    <cellStyle name="_2008KVIvégleges20080306alapok_TartalékKötvényLekötésekEgyebek2014" xfId="522" xr:uid="{00000000-0005-0000-0000-000009020000}"/>
    <cellStyle name="_2009.évi első rendelet-módosítás" xfId="523" xr:uid="{00000000-0005-0000-0000-00000A020000}"/>
    <cellStyle name="_2009.évi első rendelet-módosítás_1" xfId="524" xr:uid="{00000000-0005-0000-0000-00000B020000}"/>
    <cellStyle name="_2009.évi első rendelet-módosítás_1_rendelet 4 melléklete adósságszolgálat" xfId="525" xr:uid="{00000000-0005-0000-0000-00000C020000}"/>
    <cellStyle name="_2009.évi első rendelet-módosítás_1_TartalékKötvényLekötésekEgyebek2014" xfId="526" xr:uid="{00000000-0005-0000-0000-00000D020000}"/>
    <cellStyle name="_2009.évi első rendelet-módosítás_2" xfId="527" xr:uid="{00000000-0005-0000-0000-00000E020000}"/>
    <cellStyle name="_2009.évi első rendelet-módosítás_2_rendelet 4 melléklete adósságszolgálat" xfId="528" xr:uid="{00000000-0005-0000-0000-00000F020000}"/>
    <cellStyle name="_2009.évi első rendelet-módosítás_2_TartalékKötvényLekötésekEgyebek2014" xfId="529" xr:uid="{00000000-0005-0000-0000-000010020000}"/>
    <cellStyle name="_2009.évi első rendelet-módosítás_3" xfId="530" xr:uid="{00000000-0005-0000-0000-000011020000}"/>
    <cellStyle name="_2009.évi első rendelet-módosítás_3_rendelet 4 melléklete adósságszolgálat" xfId="531" xr:uid="{00000000-0005-0000-0000-000012020000}"/>
    <cellStyle name="_2009.évi első rendelet-módosítás_3_TartalékKötvényLekötésekEgyebek2014" xfId="532" xr:uid="{00000000-0005-0000-0000-000013020000}"/>
    <cellStyle name="_2009.évi első rendelet-módosítás_4" xfId="533" xr:uid="{00000000-0005-0000-0000-000014020000}"/>
    <cellStyle name="_2009.évi első rendelet-módosítás_4_rendelet 4 melléklete adósságszolgálat" xfId="534" xr:uid="{00000000-0005-0000-0000-000015020000}"/>
    <cellStyle name="_2009.évi első rendelet-módosítás_4_TartalékKötvényLekötésekEgyebek2014" xfId="535" xr:uid="{00000000-0005-0000-0000-000016020000}"/>
    <cellStyle name="_2009.évi első rendelet-módosítás_rendelet 4 melléklete adósságszolgálat" xfId="536" xr:uid="{00000000-0005-0000-0000-000017020000}"/>
    <cellStyle name="_2009.évi első rendelet-módosítás_TartalékKötvényLekötésekEgyebek2014" xfId="537" xr:uid="{00000000-0005-0000-0000-000018020000}"/>
    <cellStyle name="_2009.évi harmadik rendelet-módosítás" xfId="538" xr:uid="{00000000-0005-0000-0000-000019020000}"/>
    <cellStyle name="_2009.évi harmadik rendelet-módosítás_1" xfId="539" xr:uid="{00000000-0005-0000-0000-00001A020000}"/>
    <cellStyle name="_2009.évi harmadik rendelet-módosítás_1_rendelet 4 melléklete adósságszolgálat" xfId="540" xr:uid="{00000000-0005-0000-0000-00001B020000}"/>
    <cellStyle name="_2009.évi harmadik rendelet-módosítás_1_TartalékKötvényLekötésekEgyebek2014" xfId="541" xr:uid="{00000000-0005-0000-0000-00001C020000}"/>
    <cellStyle name="_2009.évi harmadik rendelet-módosítás_2" xfId="542" xr:uid="{00000000-0005-0000-0000-00001D020000}"/>
    <cellStyle name="_2009.évi harmadik rendelet-módosítás_2_rendelet 4 melléklete adósságszolgálat" xfId="543" xr:uid="{00000000-0005-0000-0000-00001E020000}"/>
    <cellStyle name="_2009.évi harmadik rendelet-módosítás_2_TartalékKötvényLekötésekEgyebek2014" xfId="544" xr:uid="{00000000-0005-0000-0000-00001F020000}"/>
    <cellStyle name="_2009.évi harmadik rendelet-módosítás_3" xfId="545" xr:uid="{00000000-0005-0000-0000-000020020000}"/>
    <cellStyle name="_2009.évi harmadik rendelet-módosítás_3_rendelet 4 melléklete adósságszolgálat" xfId="546" xr:uid="{00000000-0005-0000-0000-000021020000}"/>
    <cellStyle name="_2009.évi harmadik rendelet-módosítás_3_TartalékKötvényLekötésekEgyebek2014" xfId="547" xr:uid="{00000000-0005-0000-0000-000022020000}"/>
    <cellStyle name="_2009.évi harmadik rendelet-módosítás_rendelet 4 melléklete adósságszolgálat" xfId="548" xr:uid="{00000000-0005-0000-0000-000023020000}"/>
    <cellStyle name="_2009.évi harmadik rendelet-módosítás_TartalékKötvényLekötésekEgyebek2014" xfId="549" xr:uid="{00000000-0005-0000-0000-000024020000}"/>
    <cellStyle name="_2009.évi második rendelet-módosítás" xfId="550" xr:uid="{00000000-0005-0000-0000-000025020000}"/>
    <cellStyle name="_2009.évi második rendelet-módosítás intézményi" xfId="551" xr:uid="{00000000-0005-0000-0000-000026020000}"/>
    <cellStyle name="_2009.évi második rendelet-módosítás intézményi_1" xfId="552" xr:uid="{00000000-0005-0000-0000-000027020000}"/>
    <cellStyle name="_2009.évi második rendelet-módosítás intézményi_1_rendelet 4 melléklete adósságszolgálat" xfId="553" xr:uid="{00000000-0005-0000-0000-000028020000}"/>
    <cellStyle name="_2009.évi második rendelet-módosítás intézményi_1_TartalékKötvényLekötésekEgyebek2014" xfId="554" xr:uid="{00000000-0005-0000-0000-000029020000}"/>
    <cellStyle name="_2009.évi második rendelet-módosítás intézményi_2" xfId="555" xr:uid="{00000000-0005-0000-0000-00002A020000}"/>
    <cellStyle name="_2009.évi második rendelet-módosítás intézményi_2_rendelet 4 melléklete adósságszolgálat" xfId="556" xr:uid="{00000000-0005-0000-0000-00002B020000}"/>
    <cellStyle name="_2009.évi második rendelet-módosítás intézményi_2_TartalékKötvényLekötésekEgyebek2014" xfId="557" xr:uid="{00000000-0005-0000-0000-00002C020000}"/>
    <cellStyle name="_2009.évi második rendelet-módosítás intézményi_3" xfId="558" xr:uid="{00000000-0005-0000-0000-00002D020000}"/>
    <cellStyle name="_2009.évi második rendelet-módosítás intézményi_3_rendelet 4 melléklete adósságszolgálat" xfId="559" xr:uid="{00000000-0005-0000-0000-00002E020000}"/>
    <cellStyle name="_2009.évi második rendelet-módosítás intézményi_3_TartalékKötvényLekötésekEgyebek2014" xfId="560" xr:uid="{00000000-0005-0000-0000-00002F020000}"/>
    <cellStyle name="_2009.évi második rendelet-módosítás intézményi_rendelet 4 melléklete adósságszolgálat" xfId="561" xr:uid="{00000000-0005-0000-0000-000030020000}"/>
    <cellStyle name="_2009.évi második rendelet-módosítás intézményi_TartalékKötvényLekötésekEgyebek2014" xfId="562" xr:uid="{00000000-0005-0000-0000-000031020000}"/>
    <cellStyle name="_2009.évi második rendelet-módosítás_1" xfId="563" xr:uid="{00000000-0005-0000-0000-000032020000}"/>
    <cellStyle name="_2009.évi második rendelet-módosítás_1_rendelet 4 melléklete adósságszolgálat" xfId="564" xr:uid="{00000000-0005-0000-0000-000033020000}"/>
    <cellStyle name="_2009.évi második rendelet-módosítás_1_TartalékKötvényLekötésekEgyebek2014" xfId="565" xr:uid="{00000000-0005-0000-0000-000034020000}"/>
    <cellStyle name="_2009.évi második rendelet-módosítás_2" xfId="566" xr:uid="{00000000-0005-0000-0000-000035020000}"/>
    <cellStyle name="_2009.évi második rendelet-módosítás_2_rendelet 4 melléklete adósságszolgálat" xfId="567" xr:uid="{00000000-0005-0000-0000-000036020000}"/>
    <cellStyle name="_2009.évi második rendelet-módosítás_2_TartalékKötvényLekötésekEgyebek2014" xfId="568" xr:uid="{00000000-0005-0000-0000-000037020000}"/>
    <cellStyle name="_2009.évi második rendelet-módosítás_3" xfId="569" xr:uid="{00000000-0005-0000-0000-000038020000}"/>
    <cellStyle name="_2009.évi második rendelet-módosítás_3_rendelet 4 melléklete adósságszolgálat" xfId="570" xr:uid="{00000000-0005-0000-0000-000039020000}"/>
    <cellStyle name="_2009.évi második rendelet-módosítás_3_TartalékKötvényLekötésekEgyebek2014" xfId="571" xr:uid="{00000000-0005-0000-0000-00003A020000}"/>
    <cellStyle name="_2009.évi második rendelet-módosítás_4" xfId="572" xr:uid="{00000000-0005-0000-0000-00003B020000}"/>
    <cellStyle name="_2009.évi második rendelet-módosítás_4_rendelet 4 melléklete adósságszolgálat" xfId="573" xr:uid="{00000000-0005-0000-0000-00003C020000}"/>
    <cellStyle name="_2009.évi második rendelet-módosítás_4_TartalékKötvényLekötésekEgyebek2014" xfId="574" xr:uid="{00000000-0005-0000-0000-00003D020000}"/>
    <cellStyle name="_2009.évi második rendelet-módosítás_rendelet 4 melléklete adósságszolgálat" xfId="575" xr:uid="{00000000-0005-0000-0000-00003E020000}"/>
    <cellStyle name="_2009.évi második rendelet-módosítás_TartalékKötvényLekötésekEgyebek2014" xfId="576" xr:uid="{00000000-0005-0000-0000-00003F020000}"/>
    <cellStyle name="_2009KVIvéglegesküld" xfId="577" xr:uid="{00000000-0005-0000-0000-000040020000}"/>
    <cellStyle name="_2009KVIvéglegesküld_rendelet 4 melléklete adósságszolgálat" xfId="578" xr:uid="{00000000-0005-0000-0000-000041020000}"/>
    <cellStyle name="_2009KVIvéglegesküld_TartalékKötvényLekötésekEgyebek2014" xfId="579" xr:uid="{00000000-0005-0000-0000-000042020000}"/>
    <cellStyle name="_2010. évi ötödik rendelet-módosítás küld" xfId="580" xr:uid="{00000000-0005-0000-0000-000043020000}"/>
    <cellStyle name="_2010. évi ötödik rendelet-módosítás küld_1" xfId="581" xr:uid="{00000000-0005-0000-0000-000044020000}"/>
    <cellStyle name="_2010. évi ötödik rendelet-módosítás küld_1_rendelet 4 melléklete adósságszolgálat" xfId="582" xr:uid="{00000000-0005-0000-0000-000045020000}"/>
    <cellStyle name="_2010. évi ötödik rendelet-módosítás küld_1_TartalékKötvényLekötésekEgyebek2014" xfId="583" xr:uid="{00000000-0005-0000-0000-000046020000}"/>
    <cellStyle name="_2010. évi ötödik rendelet-módosítás küld_2" xfId="584" xr:uid="{00000000-0005-0000-0000-000047020000}"/>
    <cellStyle name="_2010. évi ötödik rendelet-módosítás küld_2_rendelet 4 melléklete adósságszolgálat" xfId="585" xr:uid="{00000000-0005-0000-0000-000048020000}"/>
    <cellStyle name="_2010. évi ötödik rendelet-módosítás küld_2_TartalékKötvényLekötésekEgyebek2014" xfId="586" xr:uid="{00000000-0005-0000-0000-000049020000}"/>
    <cellStyle name="_2010. évi ötödik rendelet-módosítás küld_3" xfId="587" xr:uid="{00000000-0005-0000-0000-00004A020000}"/>
    <cellStyle name="_2010. évi ötödik rendelet-módosítás küld_3_rendelet 4 melléklete adósságszolgálat" xfId="588" xr:uid="{00000000-0005-0000-0000-00004B020000}"/>
    <cellStyle name="_2010. évi ötödik rendelet-módosítás küld_3_TartalékKötvényLekötésekEgyebek2014" xfId="589" xr:uid="{00000000-0005-0000-0000-00004C020000}"/>
    <cellStyle name="_2010. évi ötödik rendelet-módosítás küld_4" xfId="590" xr:uid="{00000000-0005-0000-0000-00004D020000}"/>
    <cellStyle name="_2010. évi ötödik rendelet-módosítás küld_4_rendelet 4 melléklete adósságszolgálat" xfId="591" xr:uid="{00000000-0005-0000-0000-00004E020000}"/>
    <cellStyle name="_2010. évi ötödik rendelet-módosítás küld_4_TartalékKötvényLekötésekEgyebek2014" xfId="592" xr:uid="{00000000-0005-0000-0000-00004F020000}"/>
    <cellStyle name="_2010. évi ötödik rendelet-módosítás küld_rendelet 4 melléklete adósságszolgálat" xfId="593" xr:uid="{00000000-0005-0000-0000-000050020000}"/>
    <cellStyle name="_2010. évi ötödik rendelet-módosítás küld_TartalékKötvényLekötésekEgyebek2014" xfId="594" xr:uid="{00000000-0005-0000-0000-000051020000}"/>
    <cellStyle name="_2010.évi első rendelet-módosítás" xfId="595" xr:uid="{00000000-0005-0000-0000-000052020000}"/>
    <cellStyle name="_2010.évi első rendelet-módosítás_1" xfId="596" xr:uid="{00000000-0005-0000-0000-000053020000}"/>
    <cellStyle name="_2010.évi első rendelet-módosítás_1_rendelet 4 melléklete adósságszolgálat" xfId="597" xr:uid="{00000000-0005-0000-0000-000054020000}"/>
    <cellStyle name="_2010.évi első rendelet-módosítás_1_TartalékKötvényLekötésekEgyebek2014" xfId="598" xr:uid="{00000000-0005-0000-0000-000055020000}"/>
    <cellStyle name="_2010.évi első rendelet-módosítás_2" xfId="599" xr:uid="{00000000-0005-0000-0000-000056020000}"/>
    <cellStyle name="_2010.évi első rendelet-módosítás_2_rendelet 4 melléklete adósságszolgálat" xfId="600" xr:uid="{00000000-0005-0000-0000-000057020000}"/>
    <cellStyle name="_2010.évi első rendelet-módosítás_2_TartalékKötvényLekötésekEgyebek2014" xfId="601" xr:uid="{00000000-0005-0000-0000-000058020000}"/>
    <cellStyle name="_2010.évi első rendelet-módosítás_3" xfId="602" xr:uid="{00000000-0005-0000-0000-000059020000}"/>
    <cellStyle name="_2010.évi első rendelet-módosítás_3_rendelet 4 melléklete adósságszolgálat" xfId="603" xr:uid="{00000000-0005-0000-0000-00005A020000}"/>
    <cellStyle name="_2010.évi első rendelet-módosítás_3_TartalékKötvényLekötésekEgyebek2014" xfId="604" xr:uid="{00000000-0005-0000-0000-00005B020000}"/>
    <cellStyle name="_2010.évi első rendelet-módosítás_rendelet 4 melléklete adósságszolgálat" xfId="605" xr:uid="{00000000-0005-0000-0000-00005C020000}"/>
    <cellStyle name="_2010.évi első rendelet-módosítás_TartalékKötvényLekötésekEgyebek2014" xfId="606" xr:uid="{00000000-0005-0000-0000-00005D020000}"/>
    <cellStyle name="_2010.évi harmadik rendelet-módosítás" xfId="607" xr:uid="{00000000-0005-0000-0000-00005E020000}"/>
    <cellStyle name="_2010.évi harmadik rendelet-módosítás_1" xfId="608" xr:uid="{00000000-0005-0000-0000-00005F020000}"/>
    <cellStyle name="_2010.évi harmadik rendelet-módosítás_1_rendelet 4 melléklete adósságszolgálat" xfId="609" xr:uid="{00000000-0005-0000-0000-000060020000}"/>
    <cellStyle name="_2010.évi harmadik rendelet-módosítás_1_TartalékKötvényLekötésekEgyebek2014" xfId="610" xr:uid="{00000000-0005-0000-0000-000061020000}"/>
    <cellStyle name="_2010.évi harmadik rendelet-módosítás_2" xfId="611" xr:uid="{00000000-0005-0000-0000-000062020000}"/>
    <cellStyle name="_2010.évi harmadik rendelet-módosítás_2_rendelet 4 melléklete adósságszolgálat" xfId="612" xr:uid="{00000000-0005-0000-0000-000063020000}"/>
    <cellStyle name="_2010.évi harmadik rendelet-módosítás_2_TartalékKötvényLekötésekEgyebek2014" xfId="613" xr:uid="{00000000-0005-0000-0000-000064020000}"/>
    <cellStyle name="_2010.évi harmadik rendelet-módosítás_3" xfId="614" xr:uid="{00000000-0005-0000-0000-000065020000}"/>
    <cellStyle name="_2010.évi harmadik rendelet-módosítás_3_rendelet 4 melléklete adósságszolgálat" xfId="615" xr:uid="{00000000-0005-0000-0000-000066020000}"/>
    <cellStyle name="_2010.évi harmadik rendelet-módosítás_3_TartalékKötvényLekötésekEgyebek2014" xfId="616" xr:uid="{00000000-0005-0000-0000-000067020000}"/>
    <cellStyle name="_2010.évi harmadik rendelet-módosítás_rendelet 4 melléklete adósságszolgálat" xfId="617" xr:uid="{00000000-0005-0000-0000-000068020000}"/>
    <cellStyle name="_2010.évi harmadik rendelet-módosítás_TartalékKötvényLekötésekEgyebek2014" xfId="618" xr:uid="{00000000-0005-0000-0000-000069020000}"/>
    <cellStyle name="_2010.évi második rendelet-módosítás küld" xfId="619" xr:uid="{00000000-0005-0000-0000-00006A020000}"/>
    <cellStyle name="_2010.évi második rendelet-módosítás küld_1" xfId="620" xr:uid="{00000000-0005-0000-0000-00006B020000}"/>
    <cellStyle name="_2010.évi második rendelet-módosítás küld_1_rendelet 4 melléklete adósságszolgálat" xfId="621" xr:uid="{00000000-0005-0000-0000-00006C020000}"/>
    <cellStyle name="_2010.évi második rendelet-módosítás küld_1_TartalékKötvényLekötésekEgyebek2014" xfId="622" xr:uid="{00000000-0005-0000-0000-00006D020000}"/>
    <cellStyle name="_2010.évi második rendelet-módosítás küld_2" xfId="623" xr:uid="{00000000-0005-0000-0000-00006E020000}"/>
    <cellStyle name="_2010.évi második rendelet-módosítás küld_2_rendelet 4 melléklete adósságszolgálat" xfId="624" xr:uid="{00000000-0005-0000-0000-00006F020000}"/>
    <cellStyle name="_2010.évi második rendelet-módosítás küld_2_TartalékKötvényLekötésekEgyebek2014" xfId="625" xr:uid="{00000000-0005-0000-0000-000070020000}"/>
    <cellStyle name="_2010.évi második rendelet-módosítás küld_3" xfId="626" xr:uid="{00000000-0005-0000-0000-000071020000}"/>
    <cellStyle name="_2010.évi második rendelet-módosítás küld_3_rendelet 4 melléklete adósságszolgálat" xfId="627" xr:uid="{00000000-0005-0000-0000-000072020000}"/>
    <cellStyle name="_2010.évi második rendelet-módosítás küld_3_TartalékKötvényLekötésekEgyebek2014" xfId="628" xr:uid="{00000000-0005-0000-0000-000073020000}"/>
    <cellStyle name="_2010.évi második rendelet-módosítás küld_rendelet 4 melléklete adósságszolgálat" xfId="629" xr:uid="{00000000-0005-0000-0000-000074020000}"/>
    <cellStyle name="_2010.évi második rendelet-módosítás küld_TartalékKötvényLekötésekEgyebek2014" xfId="630" xr:uid="{00000000-0005-0000-0000-000075020000}"/>
    <cellStyle name="_2010FELBE" xfId="631" xr:uid="{00000000-0005-0000-0000-000076020000}"/>
    <cellStyle name="_2010FELBE_1" xfId="632" xr:uid="{00000000-0005-0000-0000-000077020000}"/>
    <cellStyle name="_2010FELBE_1_rendelet 4 melléklete adósságszolgálat" xfId="633" xr:uid="{00000000-0005-0000-0000-000078020000}"/>
    <cellStyle name="_2010FELBE_1_TartalékKötvényLekötésekEgyebek2014" xfId="634" xr:uid="{00000000-0005-0000-0000-000079020000}"/>
    <cellStyle name="_2010FELBE_rendelet 4 melléklete adósságszolgálat" xfId="635" xr:uid="{00000000-0005-0000-0000-00007A020000}"/>
    <cellStyle name="_2010FELBE_TartalékKötvényLekötésekEgyebek2014" xfId="636" xr:uid="{00000000-0005-0000-0000-00007B020000}"/>
    <cellStyle name="_2010FELBEküld" xfId="637" xr:uid="{00000000-0005-0000-0000-00007C020000}"/>
    <cellStyle name="_2010FELBEküld_1" xfId="638" xr:uid="{00000000-0005-0000-0000-00007D020000}"/>
    <cellStyle name="_2010FELBEküld_1_rendelet 4 melléklete adósságszolgálat" xfId="639" xr:uid="{00000000-0005-0000-0000-00007E020000}"/>
    <cellStyle name="_2010FELBEküld_1_TartalékKötvényLekötésekEgyebek2014" xfId="640" xr:uid="{00000000-0005-0000-0000-00007F020000}"/>
    <cellStyle name="_2010FELBEküld_rendelet 4 melléklete adósságszolgálat" xfId="641" xr:uid="{00000000-0005-0000-0000-000080020000}"/>
    <cellStyle name="_2010FELBEküld_TartalékKötvényLekötésekEgyebek2014" xfId="642" xr:uid="{00000000-0005-0000-0000-000081020000}"/>
    <cellStyle name="_2010háromnegyedBesz küld" xfId="643" xr:uid="{00000000-0005-0000-0000-000082020000}"/>
    <cellStyle name="_2010háromnegyedBesz küld_1" xfId="644" xr:uid="{00000000-0005-0000-0000-000083020000}"/>
    <cellStyle name="_2010háromnegyedBesz küld_1_rendelet 4 melléklete adósságszolgálat" xfId="645" xr:uid="{00000000-0005-0000-0000-000084020000}"/>
    <cellStyle name="_2010háromnegyedBesz küld_1_TartalékKötvényLekötésekEgyebek2014" xfId="646" xr:uid="{00000000-0005-0000-0000-000085020000}"/>
    <cellStyle name="_2010háromnegyedBesz küld_rendelet 4 melléklete adósságszolgálat" xfId="647" xr:uid="{00000000-0005-0000-0000-000086020000}"/>
    <cellStyle name="_2010háromnegyedBesz küld_TartalékKötvényLekötésekEgyebek2014" xfId="648" xr:uid="{00000000-0005-0000-0000-000087020000}"/>
    <cellStyle name="_2010KVI_végleges küld" xfId="649" xr:uid="{00000000-0005-0000-0000-000088020000}"/>
    <cellStyle name="_2010KVI_végleges küld_rendelet 4 melléklete adósságszolgálat" xfId="650" xr:uid="{00000000-0005-0000-0000-000089020000}"/>
    <cellStyle name="_2010KVI_végleges küld_TartalékKötvényLekötésekEgyebek2014" xfId="651" xr:uid="{00000000-0005-0000-0000-00008A020000}"/>
    <cellStyle name="_2011 háromnegyed besz küld" xfId="652" xr:uid="{00000000-0005-0000-0000-00008B020000}"/>
    <cellStyle name="_2011 háromnegyed besz küld_1" xfId="653" xr:uid="{00000000-0005-0000-0000-00008C020000}"/>
    <cellStyle name="_2011 háromnegyed besz küld_1_rendelet 4 melléklete adósságszolgálat" xfId="654" xr:uid="{00000000-0005-0000-0000-00008D020000}"/>
    <cellStyle name="_2011 háromnegyed besz küld_1_TartalékKötvényLekötésekEgyebek2014" xfId="655" xr:uid="{00000000-0005-0000-0000-00008E020000}"/>
    <cellStyle name="_2011 háromnegyed besz küld_rendelet 4 melléklete adósságszolgálat" xfId="656" xr:uid="{00000000-0005-0000-0000-00008F020000}"/>
    <cellStyle name="_2011 háromnegyed besz küld_TartalékKötvényLekötésekEgyebek2014" xfId="657" xr:uid="{00000000-0005-0000-0000-000090020000}"/>
    <cellStyle name="_2011. évi harmadik rendelet-módosítás" xfId="658" xr:uid="{00000000-0005-0000-0000-000091020000}"/>
    <cellStyle name="_2011. évi harmadik rendelet-módosítás_1" xfId="659" xr:uid="{00000000-0005-0000-0000-000092020000}"/>
    <cellStyle name="_2011. évi harmadik rendelet-módosítás_2" xfId="660" xr:uid="{00000000-0005-0000-0000-000093020000}"/>
    <cellStyle name="_2011. évi harmadik rendelet-módosítás_3" xfId="661" xr:uid="{00000000-0005-0000-0000-000094020000}"/>
    <cellStyle name="_2011. évi második rendelet-módosítás" xfId="662" xr:uid="{00000000-0005-0000-0000-000095020000}"/>
    <cellStyle name="_2011. évi második rendelet-módosítás_1" xfId="663" xr:uid="{00000000-0005-0000-0000-000096020000}"/>
    <cellStyle name="_2011. évi második rendelet-módosítás_1 2" xfId="664" xr:uid="{00000000-0005-0000-0000-000097020000}"/>
    <cellStyle name="_2011. évi második rendelet-módosítás_1_rendelet 4 melléklete adósságszolgálat" xfId="665" xr:uid="{00000000-0005-0000-0000-000098020000}"/>
    <cellStyle name="_2011. évi második rendelet-módosítás_1_TartalékKötvényLekötésekEgyebek2014" xfId="666" xr:uid="{00000000-0005-0000-0000-000099020000}"/>
    <cellStyle name="_2011. évi második rendelet-módosítás_2" xfId="667" xr:uid="{00000000-0005-0000-0000-00009A020000}"/>
    <cellStyle name="_2011. évi második rendelet-módosítás_2_rendelet 4 melléklete adósságszolgálat" xfId="668" xr:uid="{00000000-0005-0000-0000-00009B020000}"/>
    <cellStyle name="_2011. évi második rendelet-módosítás_2_TartalékKötvényLekötésekEgyebek2014" xfId="669" xr:uid="{00000000-0005-0000-0000-00009C020000}"/>
    <cellStyle name="_2011. évi második rendelet-módosítás_3" xfId="670" xr:uid="{00000000-0005-0000-0000-00009D020000}"/>
    <cellStyle name="_2011. évi második rendelet-módosítás_3_rendelet 4 melléklete adósságszolgálat" xfId="671" xr:uid="{00000000-0005-0000-0000-00009E020000}"/>
    <cellStyle name="_2011. évi második rendelet-módosítás_3_TartalékKötvényLekötésekEgyebek2014" xfId="672" xr:uid="{00000000-0005-0000-0000-00009F020000}"/>
    <cellStyle name="_2011. évi második rendelet-módosítás_rendelet 4 melléklete adósságszolgálat" xfId="673" xr:uid="{00000000-0005-0000-0000-0000A0020000}"/>
    <cellStyle name="_2011. évi második rendelet-módosítás_TartalékKötvényLekötésekEgyebek2014" xfId="674" xr:uid="{00000000-0005-0000-0000-0000A1020000}"/>
    <cellStyle name="_2011. évi ötödik rendelet-módosítás" xfId="675" xr:uid="{00000000-0005-0000-0000-0000A2020000}"/>
    <cellStyle name="_2011. évi ötödik rendelet-módosítás_1" xfId="676" xr:uid="{00000000-0005-0000-0000-0000A3020000}"/>
    <cellStyle name="_2011. évi ötödik rendelet-módosítás_2" xfId="677" xr:uid="{00000000-0005-0000-0000-0000A4020000}"/>
    <cellStyle name="_2011. évi ötödik rendelet-módosítás_3" xfId="678" xr:uid="{00000000-0005-0000-0000-0000A5020000}"/>
    <cellStyle name="_2011. évi ötödik rendelet-módosítás_4" xfId="679" xr:uid="{00000000-0005-0000-0000-0000A6020000}"/>
    <cellStyle name="_2011. évi Saját Hatáskör November EÜ " xfId="680" xr:uid="{00000000-0005-0000-0000-0000A7020000}"/>
    <cellStyle name="_2011. évi Saját Hatáskör November EÜ _1" xfId="681" xr:uid="{00000000-0005-0000-0000-0000A8020000}"/>
    <cellStyle name="_2011. évi Saját Hatáskör November EÜ _2" xfId="682" xr:uid="{00000000-0005-0000-0000-0000A9020000}"/>
    <cellStyle name="_2011. évi Saját Hatáskör November EÜ _3" xfId="683" xr:uid="{00000000-0005-0000-0000-0000AA020000}"/>
    <cellStyle name="_2011. évi Saját Hatáskör November EÜ _4" xfId="684" xr:uid="{00000000-0005-0000-0000-0000AB020000}"/>
    <cellStyle name="_2011FELBEküld" xfId="685" xr:uid="{00000000-0005-0000-0000-0000AC020000}"/>
    <cellStyle name="_2011FELBEküld_1" xfId="686" xr:uid="{00000000-0005-0000-0000-0000AD020000}"/>
    <cellStyle name="_2011FELBEküld_1_2011besz" xfId="687" xr:uid="{00000000-0005-0000-0000-0000AE020000}"/>
    <cellStyle name="_2011FELBEküld_1_2011besz_rendelet 4 melléklete adósságszolgálat" xfId="688" xr:uid="{00000000-0005-0000-0000-0000AF020000}"/>
    <cellStyle name="_2011FELBEküld_1_2011besz_TartalékKötvényLekötésekEgyebek2014" xfId="689" xr:uid="{00000000-0005-0000-0000-0000B0020000}"/>
    <cellStyle name="_2011FELBEküld_1_Kötvényből megvalósúló feladatok 2008-tól Ágika 2012 04 11" xfId="690" xr:uid="{00000000-0005-0000-0000-0000B1020000}"/>
    <cellStyle name="_2011FELBEküld_1_Kötvényből megvalósúló feladatok 2008-tól Ágika 2012 04 11_rendelet 4 melléklete adósságszolgálat" xfId="691" xr:uid="{00000000-0005-0000-0000-0000B2020000}"/>
    <cellStyle name="_2011FELBEküld_1_Kötvényből megvalósúló feladatok 2008-tól Ágika 2012 04 11_TartalékKötvényLekötésekEgyebek2014" xfId="692" xr:uid="{00000000-0005-0000-0000-0000B3020000}"/>
    <cellStyle name="_2011FELBEküld_1_Kötvényből megvalósúló feladatok 2008-tól Ágika 2013 03 20" xfId="693" xr:uid="{00000000-0005-0000-0000-0000B4020000}"/>
    <cellStyle name="_2011FELBEküld_1_Kötvényből megvalósúló feladatok 2008-tól Ágika 2013 03 20_rendelet 4 melléklete adósságszolgálat" xfId="694" xr:uid="{00000000-0005-0000-0000-0000B5020000}"/>
    <cellStyle name="_2011FELBEküld_1_Kötvényből megvalósúló feladatok 2008-tól Ágika 2013 03 20_TartalékKötvényLekötésekEgyebek2014" xfId="695" xr:uid="{00000000-0005-0000-0000-0000B6020000}"/>
    <cellStyle name="_2011FELBEküld_1_Kötvényből megvalósúló feladatok 2008-tól Ágika 2014 01 15" xfId="696" xr:uid="{00000000-0005-0000-0000-0000B7020000}"/>
    <cellStyle name="_2011FELBEküld_1_rendelet 4 melléklete adósságszolgálat" xfId="697" xr:uid="{00000000-0005-0000-0000-0000B8020000}"/>
    <cellStyle name="_2011FELBEküld_1_TartalékKötvényLekötésekEgyebek2014" xfId="698" xr:uid="{00000000-0005-0000-0000-0000B9020000}"/>
    <cellStyle name="_2011FELBEküld_rendelet 4 melléklete adósságszolgálat" xfId="699" xr:uid="{00000000-0005-0000-0000-0000BA020000}"/>
    <cellStyle name="_2011FELBEküld_TartalékKötvényLekötésekEgyebek2014" xfId="700" xr:uid="{00000000-0005-0000-0000-0000BB020000}"/>
    <cellStyle name="_2011KVI     2011 03 10" xfId="701" xr:uid="{00000000-0005-0000-0000-0000BC020000}"/>
    <cellStyle name="_2011KVI     2011 03 10_rendelet 4 melléklete adósságszolgálat" xfId="702" xr:uid="{00000000-0005-0000-0000-0000BD020000}"/>
    <cellStyle name="_2011KVI     2011 03 10_TartalékKötvényLekötésekEgyebek2014" xfId="703" xr:uid="{00000000-0005-0000-0000-0000BE020000}"/>
    <cellStyle name="_2012. évi NEGYEDIK rendelet-módosítás ÖNK testületi része" xfId="704" xr:uid="{00000000-0005-0000-0000-0000BF020000}"/>
    <cellStyle name="_2012. évi NEGYEDIK rendelet-módosítás ÖNK testületi része_1" xfId="705" xr:uid="{00000000-0005-0000-0000-0000C0020000}"/>
    <cellStyle name="_2012. évi NEGYEDIK rendelet-módosítás ÖNK testületi része_2" xfId="706" xr:uid="{00000000-0005-0000-0000-0000C1020000}"/>
    <cellStyle name="_2012. évi NEGYEDIK rendelet-módosítás ÖNK testületi része_3" xfId="707" xr:uid="{00000000-0005-0000-0000-0000C2020000}"/>
    <cellStyle name="_2012.évi első rendelet-módosítás fkvi felosztás ÖNK" xfId="708" xr:uid="{00000000-0005-0000-0000-0000C3020000}"/>
    <cellStyle name="_2012.évi első rendelet-módosítás fkvi felosztás ÖNK_1" xfId="709" xr:uid="{00000000-0005-0000-0000-0000C4020000}"/>
    <cellStyle name="_2012.évi első rendelet-módosítás fkvi felosztás ÖNK_2" xfId="710" xr:uid="{00000000-0005-0000-0000-0000C5020000}"/>
    <cellStyle name="_2012.évi első rendelet-módosítás fkvi felosztás ÖNK_3" xfId="711" xr:uid="{00000000-0005-0000-0000-0000C6020000}"/>
    <cellStyle name="_2012.évi első rendelet-módosítás fkvi felosztás PH" xfId="712" xr:uid="{00000000-0005-0000-0000-0000C7020000}"/>
    <cellStyle name="_2012.évi első rendelet-módosítás fkvi felosztás PH_1" xfId="713" xr:uid="{00000000-0005-0000-0000-0000C8020000}"/>
    <cellStyle name="_2012.évi első rendelet-módosítás fkvi felosztás PH_2" xfId="714" xr:uid="{00000000-0005-0000-0000-0000C9020000}"/>
    <cellStyle name="_2012.évi első rendelet-módosítás fkvi felosztás PH_3" xfId="715" xr:uid="{00000000-0005-0000-0000-0000CA020000}"/>
    <cellStyle name="_2013. évi MÁSODIK rendelet-módosítás ÖNK testületi része" xfId="716" xr:uid="{00000000-0005-0000-0000-0000CB020000}"/>
    <cellStyle name="_2013. évi MÁSODIK rendelet-módosítás ÖNK testületi része_1" xfId="717" xr:uid="{00000000-0005-0000-0000-0000CC020000}"/>
    <cellStyle name="_2013. évi MÁSODIK rendelet-módosítás ÖNK testületi része_2" xfId="718" xr:uid="{00000000-0005-0000-0000-0000CD020000}"/>
    <cellStyle name="_2013. évi MÁSODIK rendelet-módosítás ÖNK testületi része_3" xfId="719" xr:uid="{00000000-0005-0000-0000-0000CE020000}"/>
    <cellStyle name="_2013. évi MÁSODIK rendelet-módosítás PH testületi része" xfId="720" xr:uid="{00000000-0005-0000-0000-0000CF020000}"/>
    <cellStyle name="_2013. évi MÁSODIK rendelet-módosítás PH testületi része_1" xfId="721" xr:uid="{00000000-0005-0000-0000-0000D0020000}"/>
    <cellStyle name="_2013. évi MÁSODIK rendelet-módosítás PH testületi része_2" xfId="722" xr:uid="{00000000-0005-0000-0000-0000D1020000}"/>
    <cellStyle name="_2013. évi MÁSODIK rendelet-módosítás PH testületi része_3" xfId="723" xr:uid="{00000000-0005-0000-0000-0000D2020000}"/>
    <cellStyle name="_2013. évi MÁSODIK rendelet-módosítás ZESZ testületi része" xfId="724" xr:uid="{00000000-0005-0000-0000-0000D3020000}"/>
    <cellStyle name="_2013. évi MÁSODIK rendelet-módosítás ZESZ testületi része_1" xfId="725" xr:uid="{00000000-0005-0000-0000-0000D4020000}"/>
    <cellStyle name="_2013. évi MÁSODIK rendelet-módosítás ZESZ testületi része_2" xfId="726" xr:uid="{00000000-0005-0000-0000-0000D5020000}"/>
    <cellStyle name="_2013. évi MÁSODIK rendelet-módosítás ZESZ testületi része_3" xfId="727" xr:uid="{00000000-0005-0000-0000-0000D6020000}"/>
    <cellStyle name="_34BESZ2005" xfId="728" xr:uid="{00000000-0005-0000-0000-0000D7020000}"/>
    <cellStyle name="_34BESZ2005_1" xfId="729" xr:uid="{00000000-0005-0000-0000-0000D8020000}"/>
    <cellStyle name="_34BESZ2005_1 2" xfId="730" xr:uid="{00000000-0005-0000-0000-0000D9020000}"/>
    <cellStyle name="_34BESZ2005_1 2 2" xfId="731" xr:uid="{00000000-0005-0000-0000-0000DA020000}"/>
    <cellStyle name="_34BESZ2005_1 2 3" xfId="732" xr:uid="{00000000-0005-0000-0000-0000DB020000}"/>
    <cellStyle name="_34BESZ2005_1 3" xfId="733" xr:uid="{00000000-0005-0000-0000-0000DC020000}"/>
    <cellStyle name="_34BESZ2005_1_rendelet 4 melléklete adósságszolgálat" xfId="734" xr:uid="{00000000-0005-0000-0000-0000DD020000}"/>
    <cellStyle name="_34BESZ2005_1_TartalékKötvényLekötésekEgyebek2014" xfId="735" xr:uid="{00000000-0005-0000-0000-0000DE020000}"/>
    <cellStyle name="_34BESZ2005_rendelet 4 melléklete adósságszolgálat" xfId="736" xr:uid="{00000000-0005-0000-0000-0000DF020000}"/>
    <cellStyle name="_34BESZ2005_TartalékKötvényLekötésekEgyebek2014" xfId="737" xr:uid="{00000000-0005-0000-0000-0000E0020000}"/>
    <cellStyle name="_34BESZ2006" xfId="738" xr:uid="{00000000-0005-0000-0000-0000E1020000}"/>
    <cellStyle name="_34BESZ2006 2" xfId="739" xr:uid="{00000000-0005-0000-0000-0000E2020000}"/>
    <cellStyle name="_34BESZ2006 2 2" xfId="740" xr:uid="{00000000-0005-0000-0000-0000E3020000}"/>
    <cellStyle name="_34BESZ2006 2 3" xfId="741" xr:uid="{00000000-0005-0000-0000-0000E4020000}"/>
    <cellStyle name="_34BESZ2006 3" xfId="742" xr:uid="{00000000-0005-0000-0000-0000E5020000}"/>
    <cellStyle name="_34BESZ2006_1" xfId="743" xr:uid="{00000000-0005-0000-0000-0000E6020000}"/>
    <cellStyle name="_34BESZ2006_1_rendelet 4 melléklete adósságszolgálat" xfId="744" xr:uid="{00000000-0005-0000-0000-0000E7020000}"/>
    <cellStyle name="_34BESZ2006_1_TartalékKötvényLekötésekEgyebek2014" xfId="745" xr:uid="{00000000-0005-0000-0000-0000E8020000}"/>
    <cellStyle name="_34BESZ2006_2" xfId="746" xr:uid="{00000000-0005-0000-0000-0000E9020000}"/>
    <cellStyle name="_34BESZ2006_2_PH KVI 2014 KV 2014 02 20 elfogadott TEST2" xfId="747" xr:uid="{00000000-0005-0000-0000-0000EA020000}"/>
    <cellStyle name="_34BESZ2006_2_rendelet 4 melléklete adósságszolgálat" xfId="748" xr:uid="{00000000-0005-0000-0000-0000EB020000}"/>
    <cellStyle name="_34BESZ2006_2_TartalékKötvényLekötésekEgyebek2014" xfId="749" xr:uid="{00000000-0005-0000-0000-0000EC020000}"/>
    <cellStyle name="_34BESZ2006_rendelet 4 melléklete adósságszolgálat" xfId="750" xr:uid="{00000000-0005-0000-0000-0000ED020000}"/>
    <cellStyle name="_34BESZ2006_TartalékKötvényLekötésekEgyebek2014" xfId="751" xr:uid="{00000000-0005-0000-0000-0000EE020000}"/>
    <cellStyle name="_34BESZ2006bőv" xfId="752" xr:uid="{00000000-0005-0000-0000-0000EF020000}"/>
    <cellStyle name="_34BESZ2006bőv_1" xfId="753" xr:uid="{00000000-0005-0000-0000-0000F0020000}"/>
    <cellStyle name="_34BESZ2006bőv_1_PH KVI 2014 KV 2014 02 20 elfogadott TEST2" xfId="754" xr:uid="{00000000-0005-0000-0000-0000F1020000}"/>
    <cellStyle name="_34BESZ2006bőv_1_rendelet 4 melléklete adósságszolgálat" xfId="755" xr:uid="{00000000-0005-0000-0000-0000F2020000}"/>
    <cellStyle name="_34BESZ2006bőv_1_TartalékKötvényLekötésekEgyebek2014" xfId="756" xr:uid="{00000000-0005-0000-0000-0000F3020000}"/>
    <cellStyle name="_34BESZ2006bőv_rendelet 4 melléklete adósságszolgálat" xfId="757" xr:uid="{00000000-0005-0000-0000-0000F4020000}"/>
    <cellStyle name="_34BESZ2006bőv_TartalékKötvényLekötésekEgyebek2014" xfId="758" xr:uid="{00000000-0005-0000-0000-0000F5020000}"/>
    <cellStyle name="_34BESZ2006bőv1" xfId="759" xr:uid="{00000000-0005-0000-0000-0000F6020000}"/>
    <cellStyle name="_34BESZ2006bőv1_1" xfId="760" xr:uid="{00000000-0005-0000-0000-0000F7020000}"/>
    <cellStyle name="_34BESZ2006bőv1_1 2" xfId="761" xr:uid="{00000000-0005-0000-0000-0000F8020000}"/>
    <cellStyle name="_34BESZ2006bőv1_1 2 2" xfId="762" xr:uid="{00000000-0005-0000-0000-0000F9020000}"/>
    <cellStyle name="_34BESZ2006bőv1_1 2 3" xfId="763" xr:uid="{00000000-0005-0000-0000-0000FA020000}"/>
    <cellStyle name="_34BESZ2006bőv1_1 3" xfId="764" xr:uid="{00000000-0005-0000-0000-0000FB020000}"/>
    <cellStyle name="_34BESZ2006bőv1_1_Munkafüzet2" xfId="765" xr:uid="{00000000-0005-0000-0000-0000FC020000}"/>
    <cellStyle name="_34BESZ2006bőv1_1_Munkafüzet2_PH KVI 2014 KV 2014 02 20 elfogadott TEST2" xfId="766" xr:uid="{00000000-0005-0000-0000-0000FD020000}"/>
    <cellStyle name="_34BESZ2006bőv1_1_Munkafüzet2_rendelet 4 melléklete adósságszolgálat" xfId="767" xr:uid="{00000000-0005-0000-0000-0000FE020000}"/>
    <cellStyle name="_34BESZ2006bőv1_1_Munkafüzet2_TartalékKötvényLekötésekEgyebek2014" xfId="768" xr:uid="{00000000-0005-0000-0000-0000FF020000}"/>
    <cellStyle name="_34BESZ2006bőv1_1_rendelet 4 melléklete adósságszolgálat" xfId="769" xr:uid="{00000000-0005-0000-0000-000000030000}"/>
    <cellStyle name="_34BESZ2006bőv1_1_TartalékKötvényLekötésekEgyebek2014" xfId="770" xr:uid="{00000000-0005-0000-0000-000001030000}"/>
    <cellStyle name="_34BESZ2006bőv1_rendelet 4 melléklete adósságszolgálat" xfId="771" xr:uid="{00000000-0005-0000-0000-000002030000}"/>
    <cellStyle name="_34BESZ2006bőv1_TartalékKötvényLekötésekEgyebek2014" xfId="772" xr:uid="{00000000-0005-0000-0000-000003030000}"/>
    <cellStyle name="_34BESZ2006otthon" xfId="773" xr:uid="{00000000-0005-0000-0000-000004030000}"/>
    <cellStyle name="_34BESZ2006otthon 2" xfId="774" xr:uid="{00000000-0005-0000-0000-000005030000}"/>
    <cellStyle name="_34BESZ2006otthon 2 2" xfId="775" xr:uid="{00000000-0005-0000-0000-000006030000}"/>
    <cellStyle name="_34BESZ2006otthon 2 3" xfId="776" xr:uid="{00000000-0005-0000-0000-000007030000}"/>
    <cellStyle name="_34BESZ2006otthon 3" xfId="777" xr:uid="{00000000-0005-0000-0000-000008030000}"/>
    <cellStyle name="_34BESZ2006otthon_1" xfId="778" xr:uid="{00000000-0005-0000-0000-000009030000}"/>
    <cellStyle name="_34BESZ2006otthon_1_rendelet 4 melléklete adósságszolgálat" xfId="779" xr:uid="{00000000-0005-0000-0000-00000A030000}"/>
    <cellStyle name="_34BESZ2006otthon_1_TartalékKötvényLekötésekEgyebek2014" xfId="780" xr:uid="{00000000-0005-0000-0000-00000B030000}"/>
    <cellStyle name="_34BESZ2006otthon_rendelet 4 melléklete adósságszolgálat" xfId="781" xr:uid="{00000000-0005-0000-0000-00000C030000}"/>
    <cellStyle name="_34BESZ2006otthon_TartalékKötvényLekötésekEgyebek2014" xfId="782" xr:uid="{00000000-0005-0000-0000-00000D030000}"/>
    <cellStyle name="_alapokmányok" xfId="783" xr:uid="{00000000-0005-0000-0000-00000E030000}"/>
    <cellStyle name="_alapokmányok_PH KVI 2014 KV 2014 02 20 elfogadott TEST2" xfId="784" xr:uid="{00000000-0005-0000-0000-00000F030000}"/>
    <cellStyle name="_alapokmányok_rendelet 4 melléklete adósságszolgálat" xfId="785" xr:uid="{00000000-0005-0000-0000-000010030000}"/>
    <cellStyle name="_alapokmányok_TartalékKötvényLekötésekEgyebek2014" xfId="786" xr:uid="{00000000-0005-0000-0000-000011030000}"/>
    <cellStyle name="_EUs pályázatok intézmények felé" xfId="787" xr:uid="{00000000-0005-0000-0000-000012030000}"/>
    <cellStyle name="_EUs pályázatok intézmények felé_rendelet 4 melléklete adósságszolgálat" xfId="788" xr:uid="{00000000-0005-0000-0000-000013030000}"/>
    <cellStyle name="_EUs pályázatok intézmények felé_TartalékKötvényLekötésekEgyebek2014" xfId="789" xr:uid="{00000000-0005-0000-0000-000014030000}"/>
    <cellStyle name="_költségvetési ALAPtábla rendelet módosításhoz" xfId="790" xr:uid="{00000000-0005-0000-0000-000015030000}"/>
    <cellStyle name="_költségvetési ALAPtábla rendelet módosításhoz_1" xfId="791" xr:uid="{00000000-0005-0000-0000-000016030000}"/>
    <cellStyle name="_költségvetési ALAPtábla rendelet módosításhoz_2" xfId="792" xr:uid="{00000000-0005-0000-0000-000017030000}"/>
    <cellStyle name="_költségvetési ALAPtábla rendelet módosításhoz_3" xfId="793" xr:uid="{00000000-0005-0000-0000-000018030000}"/>
    <cellStyle name="_költségvetési ALAPtábla rendelet módosításhoz_4" xfId="794" xr:uid="{00000000-0005-0000-0000-000019030000}"/>
    <cellStyle name="_Kötvény törlesztés éls kamat alakulása" xfId="795" xr:uid="{00000000-0005-0000-0000-00001A030000}"/>
    <cellStyle name="_Kötvény törlesztés éls kamat alakulása_rendelet 4 melléklete adósságszolgálat" xfId="796" xr:uid="{00000000-0005-0000-0000-00001B030000}"/>
    <cellStyle name="_Kötvény törlesztés éls kamat alakulása_TartalékKötvényLekötésekEgyebek2014" xfId="797" xr:uid="{00000000-0005-0000-0000-00001C030000}"/>
    <cellStyle name="_kötvénylekötés és kamatbevétel" xfId="798" xr:uid="{00000000-0005-0000-0000-00001D030000}"/>
    <cellStyle name="_kötvénylekötés és kamatbevétel_rendelet 4 melléklete adósságszolgálat" xfId="799" xr:uid="{00000000-0005-0000-0000-00001E030000}"/>
    <cellStyle name="_kötvénylekötés és kamatbevétel_TartalékKötvényLekötésekEgyebek2014" xfId="800" xr:uid="{00000000-0005-0000-0000-00001F030000}"/>
    <cellStyle name="_Másolat eredetije2006.évi harmadik rendelet-módosításO" xfId="801" xr:uid="{00000000-0005-0000-0000-000020030000}"/>
    <cellStyle name="_Másolat eredetije2006.évi harmadik rendelet-módosításO_1" xfId="802" xr:uid="{00000000-0005-0000-0000-000021030000}"/>
    <cellStyle name="_Másolat eredetije2006.évi harmadik rendelet-módosításO_1_rendelet 4 melléklete adósságszolgálat" xfId="803" xr:uid="{00000000-0005-0000-0000-000022030000}"/>
    <cellStyle name="_Másolat eredetije2006.évi harmadik rendelet-módosításO_1_TartalékKötvényLekötésekEgyebek2014" xfId="804" xr:uid="{00000000-0005-0000-0000-000023030000}"/>
    <cellStyle name="_Másolat eredetije2006.évi harmadik rendelet-módosításO_2" xfId="805" xr:uid="{00000000-0005-0000-0000-000024030000}"/>
    <cellStyle name="_Másolat eredetije2006.évi harmadik rendelet-módosításO_2_rendelet 4 melléklete adósságszolgálat" xfId="806" xr:uid="{00000000-0005-0000-0000-000025030000}"/>
    <cellStyle name="_Másolat eredetije2006.évi harmadik rendelet-módosításO_2_TartalékKötvényLekötésekEgyebek2014" xfId="807" xr:uid="{00000000-0005-0000-0000-000026030000}"/>
    <cellStyle name="_Másolat eredetije2006.évi harmadik rendelet-módosításO_3" xfId="808" xr:uid="{00000000-0005-0000-0000-000027030000}"/>
    <cellStyle name="_Másolat eredetije2006.évi harmadik rendelet-módosításO_3_rendelet 4 melléklete adósságszolgálat" xfId="809" xr:uid="{00000000-0005-0000-0000-000028030000}"/>
    <cellStyle name="_Másolat eredetije2006.évi harmadik rendelet-módosításO_3_TartalékKötvényLekötésekEgyebek2014" xfId="810" xr:uid="{00000000-0005-0000-0000-000029030000}"/>
    <cellStyle name="_Másolat eredetije2006.évi harmadik rendelet-módosításO_4" xfId="811" xr:uid="{00000000-0005-0000-0000-00002A030000}"/>
    <cellStyle name="_Másolat eredetije2006.évi harmadik rendelet-módosításO_4_rendelet 4 melléklete adósságszolgálat" xfId="812" xr:uid="{00000000-0005-0000-0000-00002B030000}"/>
    <cellStyle name="_Másolat eredetije2006.évi harmadik rendelet-módosításO_4_TartalékKötvényLekötésekEgyebek2014" xfId="813" xr:uid="{00000000-0005-0000-0000-00002C030000}"/>
    <cellStyle name="_Másolat eredetije2006.évi harmadik rendelet-módosításO_rendelet 4 melléklete adósságszolgálat" xfId="814" xr:uid="{00000000-0005-0000-0000-00002D030000}"/>
    <cellStyle name="_Másolat eredetije2006.évi harmadik rendelet-módosításO_TartalékKötvényLekötésekEgyebek2014" xfId="815" xr:uid="{00000000-0005-0000-0000-00002E030000}"/>
    <cellStyle name="_Munkafüzet2" xfId="816" xr:uid="{00000000-0005-0000-0000-00002F030000}"/>
    <cellStyle name="_Munkafüzet2_rendelet 4 melléklete adósságszolgálat" xfId="817" xr:uid="{00000000-0005-0000-0000-000030030000}"/>
    <cellStyle name="_Munkafüzet2_TartalékKötvényLekötésekEgyebek2014" xfId="818" xr:uid="{00000000-0005-0000-0000-000031030000}"/>
    <cellStyle name="_TÁMOP félévesGesz" xfId="819" xr:uid="{00000000-0005-0000-0000-000032030000}"/>
    <cellStyle name="_TÁMOP félévesGesz_rendelet 4 melléklete adósságszolgálat" xfId="820" xr:uid="{00000000-0005-0000-0000-000033030000}"/>
    <cellStyle name="_TÁMOP félévesGesz_TartalékKötvényLekötésekEgyebek2014" xfId="821" xr:uid="{00000000-0005-0000-0000-000034030000}"/>
    <cellStyle name="_TartalékKötvényLekötésekEgyebek2011" xfId="822" xr:uid="{00000000-0005-0000-0000-000035030000}"/>
    <cellStyle name="_TartalékKötvényLekötésekEgyebek2011_rendelet 4 melléklete adósságszolgálat" xfId="823" xr:uid="{00000000-0005-0000-0000-000036030000}"/>
    <cellStyle name="_TartalékKötvényLekötésekEgyebek2011_TartalékKötvényLekötésekEgyebek2014" xfId="824" xr:uid="{00000000-0005-0000-0000-000037030000}"/>
    <cellStyle name="_TEST1" xfId="825" xr:uid="{00000000-0005-0000-0000-000038030000}"/>
    <cellStyle name="_TEST1 2" xfId="826" xr:uid="{00000000-0005-0000-0000-000039030000}"/>
    <cellStyle name="_TEST1 2 2" xfId="827" xr:uid="{00000000-0005-0000-0000-00003A030000}"/>
    <cellStyle name="_TEST1 2 3" xfId="828" xr:uid="{00000000-0005-0000-0000-00003B030000}"/>
    <cellStyle name="_TEST1 3" xfId="829" xr:uid="{00000000-0005-0000-0000-00003C030000}"/>
    <cellStyle name="_TEST1_1" xfId="830" xr:uid="{00000000-0005-0000-0000-00003D030000}"/>
    <cellStyle name="_TEST1_1_rendelet 4 melléklete adósságszolgálat" xfId="831" xr:uid="{00000000-0005-0000-0000-00003E030000}"/>
    <cellStyle name="_TEST1_1_TartalékKötvényLekötésekEgyebek2014" xfId="832" xr:uid="{00000000-0005-0000-0000-00003F030000}"/>
    <cellStyle name="_TEST1_rendelet 4 melléklete adósságszolgálat" xfId="833" xr:uid="{00000000-0005-0000-0000-000040030000}"/>
    <cellStyle name="_TEST1_TartalékKötvényLekötésekEgyebek2014" xfId="834" xr:uid="{00000000-0005-0000-0000-000041030000}"/>
    <cellStyle name="_TEST2" xfId="835" xr:uid="{00000000-0005-0000-0000-000042030000}"/>
    <cellStyle name="_TEST2 2" xfId="836" xr:uid="{00000000-0005-0000-0000-000043030000}"/>
    <cellStyle name="_TEST2 2 2" xfId="837" xr:uid="{00000000-0005-0000-0000-000044030000}"/>
    <cellStyle name="_TEST2 2 3" xfId="838" xr:uid="{00000000-0005-0000-0000-000045030000}"/>
    <cellStyle name="_TEST2 3" xfId="839" xr:uid="{00000000-0005-0000-0000-000046030000}"/>
    <cellStyle name="_TEST2_1" xfId="840" xr:uid="{00000000-0005-0000-0000-000047030000}"/>
    <cellStyle name="_TEST2_1_rendelet 4 melléklete adósságszolgálat" xfId="841" xr:uid="{00000000-0005-0000-0000-000048030000}"/>
    <cellStyle name="_TEST2_1_TartalékKötvényLekötésekEgyebek2014" xfId="842" xr:uid="{00000000-0005-0000-0000-000049030000}"/>
    <cellStyle name="_TEST2_2" xfId="843" xr:uid="{00000000-0005-0000-0000-00004A030000}"/>
    <cellStyle name="_TEST2_2_PH KVI 2014 KV 2014 02 20 elfogadott TEST2" xfId="844" xr:uid="{00000000-0005-0000-0000-00004B030000}"/>
    <cellStyle name="_TEST2_2_rendelet 4 melléklete adósságszolgálat" xfId="845" xr:uid="{00000000-0005-0000-0000-00004C030000}"/>
    <cellStyle name="_TEST2_2_TartalékKötvényLekötésekEgyebek2014" xfId="846" xr:uid="{00000000-0005-0000-0000-00004D030000}"/>
    <cellStyle name="_TEST2_rendelet 4 melléklete adósságszolgálat" xfId="847" xr:uid="{00000000-0005-0000-0000-00004E030000}"/>
    <cellStyle name="_TEST2_TartalékKötvényLekötésekEgyebek2014" xfId="848" xr:uid="{00000000-0005-0000-0000-00004F030000}"/>
    <cellStyle name="_TEST3" xfId="849" xr:uid="{00000000-0005-0000-0000-000050030000}"/>
    <cellStyle name="_TEST3 2" xfId="850" xr:uid="{00000000-0005-0000-0000-000051030000}"/>
    <cellStyle name="_TEST3 2 2" xfId="851" xr:uid="{00000000-0005-0000-0000-000052030000}"/>
    <cellStyle name="_TEST3 2 3" xfId="852" xr:uid="{00000000-0005-0000-0000-000053030000}"/>
    <cellStyle name="_TEST3 3" xfId="853" xr:uid="{00000000-0005-0000-0000-000054030000}"/>
    <cellStyle name="_TEST3_1" xfId="854" xr:uid="{00000000-0005-0000-0000-000055030000}"/>
    <cellStyle name="_TEST3_1_rendelet 4 melléklete adósságszolgálat" xfId="855" xr:uid="{00000000-0005-0000-0000-000056030000}"/>
    <cellStyle name="_TEST3_1_TartalékKötvényLekötésekEgyebek2014" xfId="856" xr:uid="{00000000-0005-0000-0000-000057030000}"/>
    <cellStyle name="_TEST3_rendelet 4 melléklete adósságszolgálat" xfId="857" xr:uid="{00000000-0005-0000-0000-000058030000}"/>
    <cellStyle name="_TEST3_TartalékKötvényLekötésekEgyebek2014" xfId="858" xr:uid="{00000000-0005-0000-0000-000059030000}"/>
    <cellStyle name="_TEST3V" xfId="859" xr:uid="{00000000-0005-0000-0000-00005A030000}"/>
    <cellStyle name="_TEST3V_1" xfId="860" xr:uid="{00000000-0005-0000-0000-00005B030000}"/>
    <cellStyle name="_TEST3V_1_rendelet 4 melléklete adósságszolgálat" xfId="861" xr:uid="{00000000-0005-0000-0000-00005C030000}"/>
    <cellStyle name="_TEST3V_1_TartalékKötvényLekötésekEgyebek2014" xfId="862" xr:uid="{00000000-0005-0000-0000-00005D030000}"/>
    <cellStyle name="_TEST3V_2" xfId="863" xr:uid="{00000000-0005-0000-0000-00005E030000}"/>
    <cellStyle name="_TEST3V_2_PH KVI 2014 KV 2014 02 20 elfogadott TEST2" xfId="864" xr:uid="{00000000-0005-0000-0000-00005F030000}"/>
    <cellStyle name="_TEST3V_2_rendelet 4 melléklete adósságszolgálat" xfId="865" xr:uid="{00000000-0005-0000-0000-000060030000}"/>
    <cellStyle name="_TEST3V_2_TartalékKötvényLekötésekEgyebek2014" xfId="866" xr:uid="{00000000-0005-0000-0000-000061030000}"/>
    <cellStyle name="_TEST3V_3" xfId="867" xr:uid="{00000000-0005-0000-0000-000062030000}"/>
    <cellStyle name="_TEST3V_3_rendelet 4 melléklete adósságszolgálat" xfId="868" xr:uid="{00000000-0005-0000-0000-000063030000}"/>
    <cellStyle name="_TEST3V_3_TartalékKötvényLekötésekEgyebek2014" xfId="869" xr:uid="{00000000-0005-0000-0000-000064030000}"/>
    <cellStyle name="_TEST3V_4" xfId="870" xr:uid="{00000000-0005-0000-0000-000065030000}"/>
    <cellStyle name="_TEST3V_4 2" xfId="871" xr:uid="{00000000-0005-0000-0000-000066030000}"/>
    <cellStyle name="_TEST3V_4 2 2" xfId="872" xr:uid="{00000000-0005-0000-0000-000067030000}"/>
    <cellStyle name="_TEST3V_4 2 3" xfId="873" xr:uid="{00000000-0005-0000-0000-000068030000}"/>
    <cellStyle name="_TEST3V_4 3" xfId="874" xr:uid="{00000000-0005-0000-0000-000069030000}"/>
    <cellStyle name="_TEST3V_4_rendelet 4 melléklete adósságszolgálat" xfId="875" xr:uid="{00000000-0005-0000-0000-00006A030000}"/>
    <cellStyle name="_TEST3V_4_TartalékKötvényLekötésekEgyebek2014" xfId="876" xr:uid="{00000000-0005-0000-0000-00006B030000}"/>
    <cellStyle name="_TEST3V_rendelet 4 melléklete adósságszolgálat" xfId="877" xr:uid="{00000000-0005-0000-0000-00006C030000}"/>
    <cellStyle name="_TEST3V_TartalékKötvényLekötésekEgyebek2014" xfId="878" xr:uid="{00000000-0005-0000-0000-00006D030000}"/>
    <cellStyle name="_test4" xfId="879" xr:uid="{00000000-0005-0000-0000-00006E030000}"/>
    <cellStyle name="_test4_1" xfId="880" xr:uid="{00000000-0005-0000-0000-00006F030000}"/>
    <cellStyle name="_test4_1_rendelet 4 melléklete adósságszolgálat" xfId="881" xr:uid="{00000000-0005-0000-0000-000070030000}"/>
    <cellStyle name="_test4_1_TartalékKötvényLekötésekEgyebek2014" xfId="882" xr:uid="{00000000-0005-0000-0000-000071030000}"/>
    <cellStyle name="_test4_2" xfId="883" xr:uid="{00000000-0005-0000-0000-000072030000}"/>
    <cellStyle name="_test4_2_rendelet 4 melléklete adósságszolgálat" xfId="884" xr:uid="{00000000-0005-0000-0000-000073030000}"/>
    <cellStyle name="_test4_2_TartalékKötvényLekötésekEgyebek2014" xfId="885" xr:uid="{00000000-0005-0000-0000-000074030000}"/>
    <cellStyle name="_test4_3" xfId="886" xr:uid="{00000000-0005-0000-0000-000075030000}"/>
    <cellStyle name="_test4_3_rendelet 4 melléklete adósságszolgálat" xfId="887" xr:uid="{00000000-0005-0000-0000-000076030000}"/>
    <cellStyle name="_test4_3_TartalékKötvényLekötésekEgyebek2014" xfId="888" xr:uid="{00000000-0005-0000-0000-000077030000}"/>
    <cellStyle name="_test4_4" xfId="889" xr:uid="{00000000-0005-0000-0000-000078030000}"/>
    <cellStyle name="_test4_4_rendelet 4 melléklete adósságszolgálat" xfId="890" xr:uid="{00000000-0005-0000-0000-000079030000}"/>
    <cellStyle name="_test4_4_TartalékKötvényLekötésekEgyebek2014" xfId="891" xr:uid="{00000000-0005-0000-0000-00007A030000}"/>
    <cellStyle name="_test4_rendelet 4 melléklete adósságszolgálat" xfId="892" xr:uid="{00000000-0005-0000-0000-00007B030000}"/>
    <cellStyle name="_test4_TartalékKötvényLekötésekEgyebek2014" xfId="893" xr:uid="{00000000-0005-0000-0000-00007C030000}"/>
    <cellStyle name="_TEST5" xfId="894" xr:uid="{00000000-0005-0000-0000-00007D030000}"/>
    <cellStyle name="_TEST5_1" xfId="895" xr:uid="{00000000-0005-0000-0000-00007E030000}"/>
    <cellStyle name="_TEST5_1_rendelet 4 melléklete adósságszolgálat" xfId="896" xr:uid="{00000000-0005-0000-0000-00007F030000}"/>
    <cellStyle name="_TEST5_1_TartalékKötvényLekötésekEgyebek2014" xfId="897" xr:uid="{00000000-0005-0000-0000-000080030000}"/>
    <cellStyle name="_TEST5_2" xfId="898" xr:uid="{00000000-0005-0000-0000-000081030000}"/>
    <cellStyle name="_TEST5_2 2" xfId="899" xr:uid="{00000000-0005-0000-0000-000082030000}"/>
    <cellStyle name="_TEST5_2 2 2" xfId="900" xr:uid="{00000000-0005-0000-0000-000083030000}"/>
    <cellStyle name="_TEST5_2 2 3" xfId="901" xr:uid="{00000000-0005-0000-0000-000084030000}"/>
    <cellStyle name="_TEST5_2 3" xfId="902" xr:uid="{00000000-0005-0000-0000-000085030000}"/>
    <cellStyle name="_TEST5_2_rendelet 4 melléklete adósságszolgálat" xfId="903" xr:uid="{00000000-0005-0000-0000-000086030000}"/>
    <cellStyle name="_TEST5_2_TartalékKötvényLekötésekEgyebek2014" xfId="904" xr:uid="{00000000-0005-0000-0000-000087030000}"/>
    <cellStyle name="_TEST5_3" xfId="905" xr:uid="{00000000-0005-0000-0000-000088030000}"/>
    <cellStyle name="_TEST5_3_rendelet 4 melléklete adósságszolgálat" xfId="906" xr:uid="{00000000-0005-0000-0000-000089030000}"/>
    <cellStyle name="_TEST5_3_TartalékKötvényLekötésekEgyebek2014" xfId="907" xr:uid="{00000000-0005-0000-0000-00008A030000}"/>
    <cellStyle name="_TEST5_rendelet 4 melléklete adósságszolgálat" xfId="908" xr:uid="{00000000-0005-0000-0000-00008B030000}"/>
    <cellStyle name="_TEST5_TartalékKötvényLekötésekEgyebek2014" xfId="909" xr:uid="{00000000-0005-0000-0000-00008C030000}"/>
    <cellStyle name="20% - 1. jelölőszín" xfId="910" builtinId="30" customBuiltin="1"/>
    <cellStyle name="20% - 2. jelölőszín" xfId="911" builtinId="34" customBuiltin="1"/>
    <cellStyle name="20% - 3. jelölőszín" xfId="912" builtinId="38" customBuiltin="1"/>
    <cellStyle name="20% - 4. jelölőszín" xfId="913" builtinId="42" customBuiltin="1"/>
    <cellStyle name="20% - 5. jelölőszín" xfId="914" builtinId="46" customBuiltin="1"/>
    <cellStyle name="20% - 6. jelölőszín" xfId="915" builtinId="50" customBuiltin="1"/>
    <cellStyle name="20% - Accent1" xfId="916" xr:uid="{00000000-0005-0000-0000-000093030000}"/>
    <cellStyle name="20% - Accent1 2" xfId="917" xr:uid="{00000000-0005-0000-0000-000094030000}"/>
    <cellStyle name="20% - Accent2" xfId="918" xr:uid="{00000000-0005-0000-0000-000095030000}"/>
    <cellStyle name="20% - Accent2 2" xfId="919" xr:uid="{00000000-0005-0000-0000-000096030000}"/>
    <cellStyle name="20% - Accent3" xfId="920" xr:uid="{00000000-0005-0000-0000-000097030000}"/>
    <cellStyle name="20% - Accent3 2" xfId="921" xr:uid="{00000000-0005-0000-0000-000098030000}"/>
    <cellStyle name="20% - Accent4" xfId="922" xr:uid="{00000000-0005-0000-0000-000099030000}"/>
    <cellStyle name="20% - Accent4 2" xfId="923" xr:uid="{00000000-0005-0000-0000-00009A030000}"/>
    <cellStyle name="20% - Accent5" xfId="924" xr:uid="{00000000-0005-0000-0000-00009B030000}"/>
    <cellStyle name="20% - Accent5 2" xfId="925" xr:uid="{00000000-0005-0000-0000-00009C030000}"/>
    <cellStyle name="20% - Accent6" xfId="926" xr:uid="{00000000-0005-0000-0000-00009D030000}"/>
    <cellStyle name="20% - Accent6 2" xfId="927" xr:uid="{00000000-0005-0000-0000-00009E030000}"/>
    <cellStyle name="40% - 1. jelölőszín" xfId="928" builtinId="31" customBuiltin="1"/>
    <cellStyle name="40% - 2. jelölőszín" xfId="929" builtinId="35" customBuiltin="1"/>
    <cellStyle name="40% - 3. jelölőszín" xfId="930" builtinId="39" customBuiltin="1"/>
    <cellStyle name="40% - 4. jelölőszín" xfId="931" builtinId="43" customBuiltin="1"/>
    <cellStyle name="40% - 5. jelölőszín" xfId="932" builtinId="47" customBuiltin="1"/>
    <cellStyle name="40% - 6. jelölőszín" xfId="933" builtinId="51" customBuiltin="1"/>
    <cellStyle name="40% - Accent1" xfId="934" xr:uid="{00000000-0005-0000-0000-0000A5030000}"/>
    <cellStyle name="40% - Accent1 2" xfId="935" xr:uid="{00000000-0005-0000-0000-0000A6030000}"/>
    <cellStyle name="40% - Accent2" xfId="936" xr:uid="{00000000-0005-0000-0000-0000A7030000}"/>
    <cellStyle name="40% - Accent2 2" xfId="937" xr:uid="{00000000-0005-0000-0000-0000A8030000}"/>
    <cellStyle name="40% - Accent3" xfId="938" xr:uid="{00000000-0005-0000-0000-0000A9030000}"/>
    <cellStyle name="40% - Accent3 2" xfId="939" xr:uid="{00000000-0005-0000-0000-0000AA030000}"/>
    <cellStyle name="40% - Accent4" xfId="940" xr:uid="{00000000-0005-0000-0000-0000AB030000}"/>
    <cellStyle name="40% - Accent4 2" xfId="941" xr:uid="{00000000-0005-0000-0000-0000AC030000}"/>
    <cellStyle name="40% - Accent5" xfId="942" xr:uid="{00000000-0005-0000-0000-0000AD030000}"/>
    <cellStyle name="40% - Accent5 2" xfId="943" xr:uid="{00000000-0005-0000-0000-0000AE030000}"/>
    <cellStyle name="40% - Accent6" xfId="944" xr:uid="{00000000-0005-0000-0000-0000AF030000}"/>
    <cellStyle name="40% - Accent6 2" xfId="945" xr:uid="{00000000-0005-0000-0000-0000B0030000}"/>
    <cellStyle name="60% - 1. jelölőszín" xfId="946" builtinId="32" customBuiltin="1"/>
    <cellStyle name="60% - 2. jelölőszín" xfId="947" builtinId="36" customBuiltin="1"/>
    <cellStyle name="60% - 3. jelölőszín" xfId="948" builtinId="40" customBuiltin="1"/>
    <cellStyle name="60% - 4. jelölőszín" xfId="949" builtinId="44" customBuiltin="1"/>
    <cellStyle name="60% - 5. jelölőszín" xfId="950" builtinId="48" customBuiltin="1"/>
    <cellStyle name="60% - 6. jelölőszín" xfId="951" builtinId="52" customBuiltin="1"/>
    <cellStyle name="60% - Accent1" xfId="952" xr:uid="{00000000-0005-0000-0000-0000B7030000}"/>
    <cellStyle name="60% - Accent2" xfId="953" xr:uid="{00000000-0005-0000-0000-0000B8030000}"/>
    <cellStyle name="60% - Accent3" xfId="954" xr:uid="{00000000-0005-0000-0000-0000B9030000}"/>
    <cellStyle name="60% - Accent4" xfId="955" xr:uid="{00000000-0005-0000-0000-0000BA030000}"/>
    <cellStyle name="60% - Accent5" xfId="956" xr:uid="{00000000-0005-0000-0000-0000BB030000}"/>
    <cellStyle name="60% - Accent6" xfId="957" xr:uid="{00000000-0005-0000-0000-0000BC030000}"/>
    <cellStyle name="Accent1" xfId="958" xr:uid="{00000000-0005-0000-0000-0000BD030000}"/>
    <cellStyle name="Accent2" xfId="959" xr:uid="{00000000-0005-0000-0000-0000BE030000}"/>
    <cellStyle name="Accent3" xfId="960" xr:uid="{00000000-0005-0000-0000-0000BF030000}"/>
    <cellStyle name="Accent4" xfId="961" xr:uid="{00000000-0005-0000-0000-0000C0030000}"/>
    <cellStyle name="Accent5" xfId="962" xr:uid="{00000000-0005-0000-0000-0000C1030000}"/>
    <cellStyle name="Accent6" xfId="963" xr:uid="{00000000-0005-0000-0000-0000C2030000}"/>
    <cellStyle name="Bad" xfId="964" xr:uid="{00000000-0005-0000-0000-0000C3030000}"/>
    <cellStyle name="Bevitel" xfId="965" builtinId="20" customBuiltin="1"/>
    <cellStyle name="Calculation" xfId="966" xr:uid="{00000000-0005-0000-0000-0000C5030000}"/>
    <cellStyle name="Check Cell" xfId="967" xr:uid="{00000000-0005-0000-0000-0000C6030000}"/>
    <cellStyle name="Cím" xfId="968" builtinId="15" customBuiltin="1"/>
    <cellStyle name="Címsor 1" xfId="969" builtinId="16" customBuiltin="1"/>
    <cellStyle name="Címsor 2" xfId="970" builtinId="17" customBuiltin="1"/>
    <cellStyle name="Címsor 3" xfId="971" builtinId="18" customBuiltin="1"/>
    <cellStyle name="Címsor 4" xfId="972" builtinId="19" customBuiltin="1"/>
    <cellStyle name="Ellenőrzőcella" xfId="973" builtinId="23" customBuiltin="1"/>
    <cellStyle name="Explanatory Text" xfId="974" xr:uid="{00000000-0005-0000-0000-0000CD030000}"/>
    <cellStyle name="Ezres" xfId="975" builtinId="3"/>
    <cellStyle name="Ezres [0] 2" xfId="976" xr:uid="{00000000-0005-0000-0000-0000CF030000}"/>
    <cellStyle name="Ezres 10" xfId="977" xr:uid="{00000000-0005-0000-0000-0000D0030000}"/>
    <cellStyle name="Ezres 11" xfId="978" xr:uid="{00000000-0005-0000-0000-0000D1030000}"/>
    <cellStyle name="Ezres 12" xfId="979" xr:uid="{00000000-0005-0000-0000-0000D2030000}"/>
    <cellStyle name="Ezres 13" xfId="980" xr:uid="{00000000-0005-0000-0000-0000D3030000}"/>
    <cellStyle name="Ezres 14" xfId="981" xr:uid="{00000000-0005-0000-0000-0000D4030000}"/>
    <cellStyle name="Ezres 15" xfId="982" xr:uid="{00000000-0005-0000-0000-0000D5030000}"/>
    <cellStyle name="Ezres 16" xfId="983" xr:uid="{00000000-0005-0000-0000-0000D6030000}"/>
    <cellStyle name="Ezres 17" xfId="984" xr:uid="{00000000-0005-0000-0000-0000D7030000}"/>
    <cellStyle name="Ezres 18" xfId="985" xr:uid="{00000000-0005-0000-0000-0000D8030000}"/>
    <cellStyle name="Ezres 19" xfId="986" xr:uid="{00000000-0005-0000-0000-0000D9030000}"/>
    <cellStyle name="Ezres 2" xfId="987" xr:uid="{00000000-0005-0000-0000-0000DA030000}"/>
    <cellStyle name="Ezres 2 2" xfId="988" xr:uid="{00000000-0005-0000-0000-0000DB030000}"/>
    <cellStyle name="Ezres 20" xfId="989" xr:uid="{00000000-0005-0000-0000-0000DC030000}"/>
    <cellStyle name="Ezres 3" xfId="990" xr:uid="{00000000-0005-0000-0000-0000DD030000}"/>
    <cellStyle name="Ezres 4" xfId="991" xr:uid="{00000000-0005-0000-0000-0000DE030000}"/>
    <cellStyle name="Ezres 4 2" xfId="992" xr:uid="{00000000-0005-0000-0000-0000DF030000}"/>
    <cellStyle name="Ezres 4 3" xfId="993" xr:uid="{00000000-0005-0000-0000-0000E0030000}"/>
    <cellStyle name="Ezres 5" xfId="994" xr:uid="{00000000-0005-0000-0000-0000E1030000}"/>
    <cellStyle name="Ezres 6" xfId="995" xr:uid="{00000000-0005-0000-0000-0000E2030000}"/>
    <cellStyle name="Ezres 7" xfId="996" xr:uid="{00000000-0005-0000-0000-0000E3030000}"/>
    <cellStyle name="Ezres 8" xfId="997" xr:uid="{00000000-0005-0000-0000-0000E4030000}"/>
    <cellStyle name="Ezres 9" xfId="998" xr:uid="{00000000-0005-0000-0000-0000E5030000}"/>
    <cellStyle name="Figyelmeztetés" xfId="999" builtinId="11" customBuiltin="1"/>
    <cellStyle name="Good" xfId="1000" xr:uid="{00000000-0005-0000-0000-0000E7030000}"/>
    <cellStyle name="Heading 1" xfId="1001" xr:uid="{00000000-0005-0000-0000-0000E8030000}"/>
    <cellStyle name="Heading 2" xfId="1002" xr:uid="{00000000-0005-0000-0000-0000E9030000}"/>
    <cellStyle name="Heading 3" xfId="1003" xr:uid="{00000000-0005-0000-0000-0000EA030000}"/>
    <cellStyle name="Heading 4" xfId="1004" xr:uid="{00000000-0005-0000-0000-0000EB030000}"/>
    <cellStyle name="Hivatkozott cella" xfId="1005" builtinId="24" customBuiltin="1"/>
    <cellStyle name="Input" xfId="1006" xr:uid="{00000000-0005-0000-0000-0000ED030000}"/>
    <cellStyle name="Jegyzet" xfId="1007" builtinId="10" customBuiltin="1"/>
    <cellStyle name="Jelölőszín (1)" xfId="1008" xr:uid="{00000000-0005-0000-0000-0000EF030000}"/>
    <cellStyle name="Jelölőszín (2)" xfId="1009" xr:uid="{00000000-0005-0000-0000-0000F0030000}"/>
    <cellStyle name="Jelölőszín (3)" xfId="1010" xr:uid="{00000000-0005-0000-0000-0000F1030000}"/>
    <cellStyle name="Jelölőszín (4)" xfId="1011" xr:uid="{00000000-0005-0000-0000-0000F2030000}"/>
    <cellStyle name="Jelölőszín (5)" xfId="1012" xr:uid="{00000000-0005-0000-0000-0000F3030000}"/>
    <cellStyle name="Jelölőszín (6)" xfId="1013" xr:uid="{00000000-0005-0000-0000-0000F4030000}"/>
    <cellStyle name="Jó" xfId="1014" builtinId="26" customBuiltin="1"/>
    <cellStyle name="Kimenet" xfId="1015" builtinId="21" customBuiltin="1"/>
    <cellStyle name="Linked Cell" xfId="1016" xr:uid="{00000000-0005-0000-0000-0000F7030000}"/>
    <cellStyle name="Magyarázó szöveg" xfId="1017" builtinId="53" customBuiltin="1"/>
    <cellStyle name="Neutral" xfId="1018" xr:uid="{00000000-0005-0000-0000-0000F9030000}"/>
    <cellStyle name="Normál" xfId="0" builtinId="0"/>
    <cellStyle name="Normál 2" xfId="1019" xr:uid="{00000000-0005-0000-0000-0000FB030000}"/>
    <cellStyle name="Normál 2 2" xfId="1020" xr:uid="{00000000-0005-0000-0000-0000FC030000}"/>
    <cellStyle name="Normál 2 2 2" xfId="1021" xr:uid="{00000000-0005-0000-0000-0000FD030000}"/>
    <cellStyle name="Normál 2 3" xfId="1022" xr:uid="{00000000-0005-0000-0000-0000FE030000}"/>
    <cellStyle name="Normál 2 4" xfId="1023" xr:uid="{00000000-0005-0000-0000-0000FF030000}"/>
    <cellStyle name="Normál 3" xfId="1024" xr:uid="{00000000-0005-0000-0000-000000040000}"/>
    <cellStyle name="Normál 3 2" xfId="1025" xr:uid="{00000000-0005-0000-0000-000001040000}"/>
    <cellStyle name="Normál 4" xfId="1026" xr:uid="{00000000-0005-0000-0000-000002040000}"/>
    <cellStyle name="Normál 4 2" xfId="1027" xr:uid="{00000000-0005-0000-0000-000003040000}"/>
    <cellStyle name="Normál 5" xfId="1028" xr:uid="{00000000-0005-0000-0000-000004040000}"/>
    <cellStyle name="Normál 5 2" xfId="1029" xr:uid="{00000000-0005-0000-0000-000005040000}"/>
    <cellStyle name="Normál 5 3" xfId="1030" xr:uid="{00000000-0005-0000-0000-000006040000}"/>
    <cellStyle name="Normál 6" xfId="1031" xr:uid="{00000000-0005-0000-0000-000007040000}"/>
    <cellStyle name="Normál 7" xfId="1032" xr:uid="{00000000-0005-0000-0000-000008040000}"/>
    <cellStyle name="Normál_99BESZ1" xfId="1033" xr:uid="{00000000-0005-0000-0000-000009040000}"/>
    <cellStyle name="Normal_APUT202" xfId="1034" xr:uid="{00000000-0005-0000-0000-00000A040000}"/>
    <cellStyle name="Normál_költségvetési rendelet táblázatai 2012 2" xfId="1035" xr:uid="{00000000-0005-0000-0000-00000B040000}"/>
    <cellStyle name="Note" xfId="1036" xr:uid="{00000000-0005-0000-0000-00000C040000}"/>
    <cellStyle name="Note 2" xfId="1037" xr:uid="{00000000-0005-0000-0000-00000D040000}"/>
    <cellStyle name="Output" xfId="1038" xr:uid="{00000000-0005-0000-0000-00000E040000}"/>
    <cellStyle name="Összesen" xfId="1039" builtinId="25" customBuiltin="1"/>
    <cellStyle name="Pénznem 2" xfId="1040" xr:uid="{00000000-0005-0000-0000-000010040000}"/>
    <cellStyle name="Pénznem 2 2" xfId="1041" xr:uid="{00000000-0005-0000-0000-000011040000}"/>
    <cellStyle name="Pénznem 2 2 2" xfId="1042" xr:uid="{00000000-0005-0000-0000-000012040000}"/>
    <cellStyle name="Pénznem 2 3" xfId="1043" xr:uid="{00000000-0005-0000-0000-000013040000}"/>
    <cellStyle name="Pénznem 3" xfId="1044" xr:uid="{00000000-0005-0000-0000-000014040000}"/>
    <cellStyle name="Pénznem 3 2" xfId="1045" xr:uid="{00000000-0005-0000-0000-000015040000}"/>
    <cellStyle name="Pénznem 4" xfId="1046" xr:uid="{00000000-0005-0000-0000-000016040000}"/>
    <cellStyle name="Pénznem 5" xfId="1047" xr:uid="{00000000-0005-0000-0000-000017040000}"/>
    <cellStyle name="Pénznem 5 2" xfId="1048" xr:uid="{00000000-0005-0000-0000-000018040000}"/>
    <cellStyle name="Pénznem 5 3" xfId="1049" xr:uid="{00000000-0005-0000-0000-000019040000}"/>
    <cellStyle name="Pénznem 6" xfId="1050" xr:uid="{00000000-0005-0000-0000-00001A040000}"/>
    <cellStyle name="Rossz" xfId="1051" builtinId="27" customBuiltin="1"/>
    <cellStyle name="Semleges" xfId="1052" builtinId="28" customBuiltin="1"/>
    <cellStyle name="Stílus 1" xfId="1053" xr:uid="{00000000-0005-0000-0000-00001D040000}"/>
    <cellStyle name="Stílus 1 2" xfId="1054" xr:uid="{00000000-0005-0000-0000-00001E040000}"/>
    <cellStyle name="Stílus 1 2 2" xfId="1055" xr:uid="{00000000-0005-0000-0000-00001F040000}"/>
    <cellStyle name="Stílus 4" xfId="1056" xr:uid="{00000000-0005-0000-0000-000020040000}"/>
    <cellStyle name="Számítás" xfId="1057" builtinId="22" customBuiltin="1"/>
    <cellStyle name="Százalék 2" xfId="1058" xr:uid="{00000000-0005-0000-0000-000022040000}"/>
    <cellStyle name="Százalék 2 2" xfId="1059" xr:uid="{00000000-0005-0000-0000-000023040000}"/>
    <cellStyle name="Százalék 2 3" xfId="1060" xr:uid="{00000000-0005-0000-0000-000024040000}"/>
    <cellStyle name="Százalék 3" xfId="1061" xr:uid="{00000000-0005-0000-0000-000025040000}"/>
    <cellStyle name="Százalék 4" xfId="1062" xr:uid="{00000000-0005-0000-0000-000026040000}"/>
    <cellStyle name="Százalék 4 2" xfId="1063" xr:uid="{00000000-0005-0000-0000-000027040000}"/>
    <cellStyle name="Százalék 4 3" xfId="1064" xr:uid="{00000000-0005-0000-0000-000028040000}"/>
    <cellStyle name="Title" xfId="1065" xr:uid="{00000000-0005-0000-0000-000029040000}"/>
    <cellStyle name="Total" xfId="1066" xr:uid="{00000000-0005-0000-0000-00002A040000}"/>
    <cellStyle name="Warning Text" xfId="1067" xr:uid="{00000000-0005-0000-0000-00002B04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4700B8"/>
      <rgbColor rgb="00FF8080"/>
      <rgbColor rgb="000066CC"/>
      <rgbColor rgb="00CCCCFF"/>
      <rgbColor rgb="00000080"/>
      <rgbColor rgb="00FF00FF"/>
      <rgbColor rgb="00FFFF00"/>
      <rgbColor rgb="0000FFFF"/>
      <rgbColor rgb="00B80047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FF950E"/>
      <rgbColor rgb="00FFCC00"/>
      <rgbColor rgb="00FF9900"/>
      <rgbColor rgb="00FF6600"/>
      <rgbColor rgb="0099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3:E5"/>
  <sheetViews>
    <sheetView workbookViewId="0">
      <selection activeCell="E6" sqref="E6"/>
    </sheetView>
  </sheetViews>
  <sheetFormatPr defaultRowHeight="12.75" x14ac:dyDescent="0.2"/>
  <sheetData>
    <row r="3" spans="5:5" x14ac:dyDescent="0.2">
      <c r="E3">
        <v>6243405</v>
      </c>
    </row>
    <row r="4" spans="5:5" x14ac:dyDescent="0.2">
      <c r="E4">
        <v>6158414</v>
      </c>
    </row>
    <row r="5" spans="5:5" x14ac:dyDescent="0.2">
      <c r="E5">
        <f>E3-E4</f>
        <v>84991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64"/>
  <sheetViews>
    <sheetView tabSelected="1" view="pageBreakPreview" topLeftCell="B5" zoomScale="70" zoomScaleNormal="60" zoomScaleSheetLayoutView="70" workbookViewId="0">
      <selection activeCell="B102" sqref="B102"/>
    </sheetView>
  </sheetViews>
  <sheetFormatPr defaultColWidth="8.85546875" defaultRowHeight="20.100000000000001" customHeight="1" x14ac:dyDescent="0.2"/>
  <cols>
    <col min="1" max="1" width="0" style="7" hidden="1" customWidth="1"/>
    <col min="2" max="2" width="114.42578125" style="1" customWidth="1"/>
    <col min="3" max="3" width="21.140625" style="1" customWidth="1"/>
    <col min="4" max="6" width="19.85546875" style="1" customWidth="1"/>
    <col min="7" max="7" width="21" style="1" customWidth="1"/>
    <col min="8" max="8" width="23" style="1" customWidth="1"/>
    <col min="9" max="9" width="24.85546875" style="1" customWidth="1"/>
    <col min="10" max="10" width="27" style="1" customWidth="1"/>
    <col min="11" max="11" width="19.85546875" style="1" customWidth="1"/>
    <col min="12" max="12" width="19.5703125" style="1" customWidth="1"/>
    <col min="13" max="13" width="16.85546875" style="1" customWidth="1"/>
    <col min="14" max="14" width="20.85546875" style="1" customWidth="1"/>
    <col min="15" max="15" width="23.85546875" style="1" customWidth="1"/>
    <col min="16" max="16" width="19.7109375" style="1" customWidth="1"/>
    <col min="17" max="17" width="21.140625" style="1" customWidth="1"/>
    <col min="18" max="18" width="36.140625" style="1" customWidth="1"/>
    <col min="19" max="19" width="16.5703125" style="1" customWidth="1"/>
    <col min="20" max="16384" width="8.85546875" style="1"/>
  </cols>
  <sheetData>
    <row r="1" spans="1:18" ht="40.5" customHeight="1" x14ac:dyDescent="0.2">
      <c r="D1" s="8"/>
      <c r="E1" s="8"/>
      <c r="R1" s="74" t="s">
        <v>82</v>
      </c>
    </row>
    <row r="4" spans="1:18" ht="37.5" x14ac:dyDescent="0.2">
      <c r="F4" s="73" t="s">
        <v>83</v>
      </c>
    </row>
    <row r="5" spans="1:18" ht="42" x14ac:dyDescent="0.2">
      <c r="F5" s="54"/>
    </row>
    <row r="6" spans="1:18" ht="32.25" customHeight="1" thickBot="1" x14ac:dyDescent="0.25">
      <c r="Q6" s="98" t="s">
        <v>33</v>
      </c>
      <c r="R6" s="99"/>
    </row>
    <row r="7" spans="1:18" s="2" customFormat="1" ht="51.75" customHeight="1" x14ac:dyDescent="0.2">
      <c r="A7" s="100" t="s">
        <v>1</v>
      </c>
      <c r="B7" s="101" t="s">
        <v>22</v>
      </c>
      <c r="C7" s="103" t="s">
        <v>81</v>
      </c>
      <c r="D7" s="105" t="s">
        <v>72</v>
      </c>
      <c r="E7" s="106"/>
      <c r="F7" s="106"/>
      <c r="G7" s="106"/>
      <c r="H7" s="106"/>
      <c r="I7" s="107"/>
      <c r="J7" s="108" t="s">
        <v>73</v>
      </c>
      <c r="K7" s="109"/>
      <c r="L7" s="109"/>
      <c r="M7" s="110"/>
      <c r="N7" s="91"/>
      <c r="O7" s="111" t="s">
        <v>74</v>
      </c>
      <c r="P7" s="111" t="s">
        <v>75</v>
      </c>
      <c r="Q7" s="111" t="s">
        <v>79</v>
      </c>
      <c r="R7" s="113" t="s">
        <v>30</v>
      </c>
    </row>
    <row r="8" spans="1:18" s="3" customFormat="1" ht="93" customHeight="1" x14ac:dyDescent="0.2">
      <c r="A8" s="100"/>
      <c r="B8" s="102"/>
      <c r="C8" s="104"/>
      <c r="D8" s="90" t="s">
        <v>25</v>
      </c>
      <c r="E8" s="90" t="s">
        <v>70</v>
      </c>
      <c r="F8" s="90" t="s">
        <v>34</v>
      </c>
      <c r="G8" s="90" t="s">
        <v>0</v>
      </c>
      <c r="H8" s="90" t="s">
        <v>26</v>
      </c>
      <c r="I8" s="90" t="s">
        <v>31</v>
      </c>
      <c r="J8" s="90" t="s">
        <v>28</v>
      </c>
      <c r="K8" s="90" t="s">
        <v>29</v>
      </c>
      <c r="L8" s="90" t="s">
        <v>27</v>
      </c>
      <c r="M8" s="90" t="s">
        <v>68</v>
      </c>
      <c r="N8" s="92" t="s">
        <v>78</v>
      </c>
      <c r="O8" s="112"/>
      <c r="P8" s="112"/>
      <c r="Q8" s="112"/>
      <c r="R8" s="114"/>
    </row>
    <row r="9" spans="1:18" s="3" customFormat="1" ht="34.5" customHeight="1" x14ac:dyDescent="0.2">
      <c r="A9" s="4"/>
      <c r="B9" s="93" t="s">
        <v>76</v>
      </c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5"/>
    </row>
    <row r="10" spans="1:18" ht="20.100000000000001" customHeight="1" x14ac:dyDescent="0.2">
      <c r="A10" s="14">
        <v>314</v>
      </c>
      <c r="B10" s="55" t="s">
        <v>35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9"/>
      <c r="Q10" s="39"/>
      <c r="R10" s="16"/>
    </row>
    <row r="11" spans="1:18" ht="20.100000000000001" customHeight="1" x14ac:dyDescent="0.2">
      <c r="A11" s="14"/>
      <c r="B11" s="56" t="s">
        <v>65</v>
      </c>
      <c r="C11" s="38">
        <v>13693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>
        <v>13693</v>
      </c>
      <c r="Q11" s="38">
        <f>+P11</f>
        <v>13693</v>
      </c>
      <c r="R11" s="16"/>
    </row>
    <row r="12" spans="1:18" s="6" customFormat="1" ht="20.100000000000001" customHeight="1" x14ac:dyDescent="0.2">
      <c r="A12" s="20">
        <v>502</v>
      </c>
      <c r="B12" s="57" t="s">
        <v>32</v>
      </c>
      <c r="C12" s="39">
        <f>+C11</f>
        <v>13693</v>
      </c>
      <c r="D12" s="39">
        <f>+D11</f>
        <v>0</v>
      </c>
      <c r="E12" s="39"/>
      <c r="F12" s="39">
        <f t="shared" ref="F12:R12" si="0">+F11</f>
        <v>0</v>
      </c>
      <c r="G12" s="39">
        <f t="shared" si="0"/>
        <v>0</v>
      </c>
      <c r="H12" s="39">
        <f t="shared" si="0"/>
        <v>0</v>
      </c>
      <c r="I12" s="39">
        <f t="shared" si="0"/>
        <v>0</v>
      </c>
      <c r="J12" s="39">
        <f t="shared" si="0"/>
        <v>0</v>
      </c>
      <c r="K12" s="39">
        <f t="shared" si="0"/>
        <v>0</v>
      </c>
      <c r="L12" s="39">
        <f t="shared" si="0"/>
        <v>0</v>
      </c>
      <c r="M12" s="39">
        <f t="shared" si="0"/>
        <v>0</v>
      </c>
      <c r="N12" s="39"/>
      <c r="O12" s="39">
        <f t="shared" si="0"/>
        <v>0</v>
      </c>
      <c r="P12" s="39">
        <f t="shared" si="0"/>
        <v>13693</v>
      </c>
      <c r="Q12" s="39">
        <f t="shared" si="0"/>
        <v>13693</v>
      </c>
      <c r="R12" s="17">
        <f t="shared" si="0"/>
        <v>0</v>
      </c>
    </row>
    <row r="13" spans="1:18" s="6" customFormat="1" ht="20.100000000000001" customHeight="1" x14ac:dyDescent="0.2">
      <c r="A13" s="20"/>
      <c r="B13" s="57" t="s">
        <v>36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16"/>
    </row>
    <row r="14" spans="1:18" s="6" customFormat="1" ht="20.100000000000001" customHeight="1" x14ac:dyDescent="0.2">
      <c r="A14" s="20"/>
      <c r="B14" s="56" t="s">
        <v>65</v>
      </c>
      <c r="C14" s="38">
        <v>605</v>
      </c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>
        <v>605</v>
      </c>
      <c r="Q14" s="38">
        <f>+P14</f>
        <v>605</v>
      </c>
      <c r="R14" s="16"/>
    </row>
    <row r="15" spans="1:18" s="6" customFormat="1" ht="20.100000000000001" customHeight="1" x14ac:dyDescent="0.2">
      <c r="A15" s="20"/>
      <c r="B15" s="57" t="s">
        <v>21</v>
      </c>
      <c r="C15" s="39">
        <f>SUM(C13:C14)</f>
        <v>605</v>
      </c>
      <c r="D15" s="39">
        <f>SUM(D13:D14)</f>
        <v>0</v>
      </c>
      <c r="E15" s="39"/>
      <c r="F15" s="39">
        <f t="shared" ref="F15:P15" si="1">SUM(F13:F14)</f>
        <v>0</v>
      </c>
      <c r="G15" s="39">
        <f t="shared" si="1"/>
        <v>0</v>
      </c>
      <c r="H15" s="39">
        <f t="shared" si="1"/>
        <v>0</v>
      </c>
      <c r="I15" s="39">
        <f t="shared" si="1"/>
        <v>0</v>
      </c>
      <c r="J15" s="39">
        <f t="shared" si="1"/>
        <v>0</v>
      </c>
      <c r="K15" s="39">
        <f t="shared" si="1"/>
        <v>0</v>
      </c>
      <c r="L15" s="39">
        <f t="shared" si="1"/>
        <v>0</v>
      </c>
      <c r="M15" s="39">
        <f t="shared" si="1"/>
        <v>0</v>
      </c>
      <c r="N15" s="39"/>
      <c r="O15" s="39">
        <v>0</v>
      </c>
      <c r="P15" s="39">
        <f t="shared" si="1"/>
        <v>605</v>
      </c>
      <c r="Q15" s="39">
        <f>+P15</f>
        <v>605</v>
      </c>
      <c r="R15" s="17">
        <f>SUM(R13:R14)</f>
        <v>0</v>
      </c>
    </row>
    <row r="16" spans="1:18" s="3" customFormat="1" ht="64.5" customHeight="1" x14ac:dyDescent="0.2">
      <c r="A16" s="21"/>
      <c r="B16" s="58" t="s">
        <v>24</v>
      </c>
      <c r="C16" s="44">
        <f>+C15+C12</f>
        <v>14298</v>
      </c>
      <c r="D16" s="44">
        <f>D157+D12</f>
        <v>1340</v>
      </c>
      <c r="E16" s="44"/>
      <c r="F16" s="44">
        <f t="shared" ref="F16:M16" si="2">F157+F12</f>
        <v>0</v>
      </c>
      <c r="G16" s="44">
        <f t="shared" si="2"/>
        <v>2384392</v>
      </c>
      <c r="H16" s="44">
        <f t="shared" si="2"/>
        <v>1818085</v>
      </c>
      <c r="I16" s="44">
        <f t="shared" si="2"/>
        <v>754761</v>
      </c>
      <c r="J16" s="44">
        <f t="shared" si="2"/>
        <v>3473353</v>
      </c>
      <c r="K16" s="44">
        <f t="shared" si="2"/>
        <v>1269523</v>
      </c>
      <c r="L16" s="44">
        <f t="shared" si="2"/>
        <v>89486</v>
      </c>
      <c r="M16" s="44">
        <f t="shared" si="2"/>
        <v>738000</v>
      </c>
      <c r="N16" s="44"/>
      <c r="O16" s="44"/>
      <c r="P16" s="44">
        <f>P12+P15</f>
        <v>14298</v>
      </c>
      <c r="Q16" s="44">
        <f>Q12+Q15</f>
        <v>14298</v>
      </c>
      <c r="R16" s="84">
        <f>R157+R12</f>
        <v>0</v>
      </c>
    </row>
    <row r="17" spans="1:18" s="3" customFormat="1" ht="50.25" customHeight="1" x14ac:dyDescent="0.2">
      <c r="A17" s="4" t="s">
        <v>23</v>
      </c>
      <c r="B17" s="96" t="s">
        <v>66</v>
      </c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23"/>
    </row>
    <row r="18" spans="1:18" ht="20.100000000000001" customHeight="1" x14ac:dyDescent="0.2">
      <c r="A18" s="14" t="s">
        <v>3</v>
      </c>
      <c r="B18" s="57" t="s">
        <v>37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16"/>
    </row>
    <row r="19" spans="1:18" ht="20.100000000000001" customHeight="1" x14ac:dyDescent="0.2">
      <c r="A19" s="14"/>
      <c r="B19" s="59" t="s">
        <v>65</v>
      </c>
      <c r="C19" s="11">
        <v>1934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>
        <v>1934</v>
      </c>
      <c r="Q19" s="11">
        <f>+P19</f>
        <v>1934</v>
      </c>
      <c r="R19" s="16"/>
    </row>
    <row r="20" spans="1:18" s="6" customFormat="1" ht="20.100000000000001" customHeight="1" x14ac:dyDescent="0.2">
      <c r="A20" s="20"/>
      <c r="B20" s="60" t="s">
        <v>21</v>
      </c>
      <c r="C20" s="10">
        <f>SUM(C18:C19)</f>
        <v>1934</v>
      </c>
      <c r="D20" s="10">
        <f>SUM(D18:D19)</f>
        <v>0</v>
      </c>
      <c r="E20" s="10">
        <f>SUM(E18:E19)</f>
        <v>0</v>
      </c>
      <c r="F20" s="10">
        <f t="shared" ref="F20:R20" si="3">SUM(F18:F19)</f>
        <v>0</v>
      </c>
      <c r="G20" s="10">
        <f t="shared" si="3"/>
        <v>0</v>
      </c>
      <c r="H20" s="10">
        <f t="shared" si="3"/>
        <v>0</v>
      </c>
      <c r="I20" s="10">
        <f t="shared" si="3"/>
        <v>0</v>
      </c>
      <c r="J20" s="10">
        <f t="shared" si="3"/>
        <v>0</v>
      </c>
      <c r="K20" s="10">
        <f t="shared" si="3"/>
        <v>0</v>
      </c>
      <c r="L20" s="10">
        <f t="shared" si="3"/>
        <v>0</v>
      </c>
      <c r="M20" s="10">
        <f t="shared" si="3"/>
        <v>0</v>
      </c>
      <c r="N20" s="10"/>
      <c r="O20" s="10">
        <f t="shared" si="3"/>
        <v>0</v>
      </c>
      <c r="P20" s="10">
        <f t="shared" si="3"/>
        <v>1934</v>
      </c>
      <c r="Q20" s="10">
        <f t="shared" ref="Q20:Q83" si="4">+P20</f>
        <v>1934</v>
      </c>
      <c r="R20" s="17">
        <f t="shared" si="3"/>
        <v>0</v>
      </c>
    </row>
    <row r="21" spans="1:18" ht="20.100000000000001" hidden="1" customHeight="1" x14ac:dyDescent="0.2">
      <c r="A21" s="14" t="s">
        <v>4</v>
      </c>
      <c r="B21" s="60" t="s">
        <v>38</v>
      </c>
      <c r="C21" s="38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6"/>
    </row>
    <row r="22" spans="1:18" ht="20.100000000000001" hidden="1" customHeight="1" x14ac:dyDescent="0.2">
      <c r="A22" s="14"/>
      <c r="B22" s="59" t="s">
        <v>65</v>
      </c>
      <c r="C22" s="38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>
        <f t="shared" si="4"/>
        <v>0</v>
      </c>
      <c r="R22" s="16"/>
    </row>
    <row r="23" spans="1:18" ht="20.100000000000001" hidden="1" customHeight="1" x14ac:dyDescent="0.2">
      <c r="A23" s="14"/>
      <c r="B23" s="60" t="s">
        <v>21</v>
      </c>
      <c r="C23" s="39"/>
      <c r="D23" s="10">
        <f>SUM(D21:D22)</f>
        <v>0</v>
      </c>
      <c r="E23" s="10"/>
      <c r="F23" s="10">
        <f t="shared" ref="F23:R23" si="5">SUM(F21:F22)</f>
        <v>0</v>
      </c>
      <c r="G23" s="10">
        <f t="shared" si="5"/>
        <v>0</v>
      </c>
      <c r="H23" s="10">
        <f t="shared" si="5"/>
        <v>0</v>
      </c>
      <c r="I23" s="10">
        <f t="shared" si="5"/>
        <v>0</v>
      </c>
      <c r="J23" s="10">
        <f t="shared" si="5"/>
        <v>0</v>
      </c>
      <c r="K23" s="10">
        <f t="shared" si="5"/>
        <v>0</v>
      </c>
      <c r="L23" s="10">
        <f t="shared" si="5"/>
        <v>0</v>
      </c>
      <c r="M23" s="10">
        <f t="shared" si="5"/>
        <v>0</v>
      </c>
      <c r="N23" s="10"/>
      <c r="O23" s="10">
        <f t="shared" si="5"/>
        <v>0</v>
      </c>
      <c r="P23" s="10">
        <f t="shared" si="5"/>
        <v>0</v>
      </c>
      <c r="Q23" s="10">
        <f t="shared" si="4"/>
        <v>0</v>
      </c>
      <c r="R23" s="17">
        <f t="shared" si="5"/>
        <v>0</v>
      </c>
    </row>
    <row r="24" spans="1:18" ht="20.100000000000001" hidden="1" customHeight="1" x14ac:dyDescent="0.2">
      <c r="A24" s="14" t="s">
        <v>5</v>
      </c>
      <c r="B24" s="60" t="s">
        <v>39</v>
      </c>
      <c r="C24" s="38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6"/>
    </row>
    <row r="25" spans="1:18" ht="20.100000000000001" hidden="1" customHeight="1" x14ac:dyDescent="0.2">
      <c r="A25" s="14"/>
      <c r="B25" s="59" t="s">
        <v>65</v>
      </c>
      <c r="C25" s="38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>
        <f t="shared" si="4"/>
        <v>0</v>
      </c>
      <c r="R25" s="16"/>
    </row>
    <row r="26" spans="1:18" ht="20.100000000000001" hidden="1" customHeight="1" x14ac:dyDescent="0.2">
      <c r="A26" s="14"/>
      <c r="B26" s="60" t="s">
        <v>21</v>
      </c>
      <c r="C26" s="39"/>
      <c r="D26" s="10">
        <f>SUM(D24:D25)</f>
        <v>0</v>
      </c>
      <c r="E26" s="10"/>
      <c r="F26" s="10">
        <f t="shared" ref="F26:R26" si="6">SUM(F24:F25)</f>
        <v>0</v>
      </c>
      <c r="G26" s="10">
        <f t="shared" si="6"/>
        <v>0</v>
      </c>
      <c r="H26" s="10">
        <f t="shared" si="6"/>
        <v>0</v>
      </c>
      <c r="I26" s="10">
        <f t="shared" si="6"/>
        <v>0</v>
      </c>
      <c r="J26" s="10">
        <f t="shared" si="6"/>
        <v>0</v>
      </c>
      <c r="K26" s="10">
        <f t="shared" si="6"/>
        <v>0</v>
      </c>
      <c r="L26" s="10">
        <f t="shared" si="6"/>
        <v>0</v>
      </c>
      <c r="M26" s="10">
        <f t="shared" si="6"/>
        <v>0</v>
      </c>
      <c r="N26" s="10"/>
      <c r="O26" s="10">
        <f t="shared" si="6"/>
        <v>0</v>
      </c>
      <c r="P26" s="10">
        <f t="shared" si="6"/>
        <v>0</v>
      </c>
      <c r="Q26" s="10">
        <f t="shared" si="4"/>
        <v>0</v>
      </c>
      <c r="R26" s="17">
        <f t="shared" si="6"/>
        <v>0</v>
      </c>
    </row>
    <row r="27" spans="1:18" ht="20.100000000000001" hidden="1" customHeight="1" x14ac:dyDescent="0.2">
      <c r="A27" s="14">
        <v>204</v>
      </c>
      <c r="B27" s="60" t="s">
        <v>40</v>
      </c>
      <c r="C27" s="38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6"/>
    </row>
    <row r="28" spans="1:18" ht="20.100000000000001" hidden="1" customHeight="1" x14ac:dyDescent="0.2">
      <c r="A28" s="14"/>
      <c r="B28" s="59" t="s">
        <v>65</v>
      </c>
      <c r="C28" s="38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>
        <f t="shared" si="4"/>
        <v>0</v>
      </c>
      <c r="R28" s="16"/>
    </row>
    <row r="29" spans="1:18" ht="20.100000000000001" hidden="1" customHeight="1" x14ac:dyDescent="0.2">
      <c r="A29" s="14"/>
      <c r="B29" s="60" t="s">
        <v>21</v>
      </c>
      <c r="C29" s="39"/>
      <c r="D29" s="10">
        <f>SUM(D27:D28)</f>
        <v>0</v>
      </c>
      <c r="E29" s="10"/>
      <c r="F29" s="10">
        <f t="shared" ref="F29:R29" si="7">SUM(F27:F28)</f>
        <v>0</v>
      </c>
      <c r="G29" s="10">
        <f t="shared" si="7"/>
        <v>0</v>
      </c>
      <c r="H29" s="10">
        <f t="shared" si="7"/>
        <v>0</v>
      </c>
      <c r="I29" s="10">
        <f t="shared" si="7"/>
        <v>0</v>
      </c>
      <c r="J29" s="10">
        <f t="shared" si="7"/>
        <v>0</v>
      </c>
      <c r="K29" s="10">
        <f t="shared" si="7"/>
        <v>0</v>
      </c>
      <c r="L29" s="10">
        <f t="shared" si="7"/>
        <v>0</v>
      </c>
      <c r="M29" s="10">
        <f t="shared" si="7"/>
        <v>0</v>
      </c>
      <c r="N29" s="10"/>
      <c r="O29" s="10">
        <f t="shared" si="7"/>
        <v>0</v>
      </c>
      <c r="P29" s="10">
        <f t="shared" si="7"/>
        <v>0</v>
      </c>
      <c r="Q29" s="10">
        <f t="shared" si="4"/>
        <v>0</v>
      </c>
      <c r="R29" s="17">
        <f t="shared" si="7"/>
        <v>0</v>
      </c>
    </row>
    <row r="30" spans="1:18" ht="20.100000000000001" hidden="1" customHeight="1" x14ac:dyDescent="0.2">
      <c r="A30" s="14" t="s">
        <v>6</v>
      </c>
      <c r="B30" s="60" t="s">
        <v>41</v>
      </c>
      <c r="C30" s="38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6"/>
    </row>
    <row r="31" spans="1:18" ht="20.100000000000001" hidden="1" customHeight="1" x14ac:dyDescent="0.2">
      <c r="A31" s="14"/>
      <c r="B31" s="59" t="s">
        <v>65</v>
      </c>
      <c r="C31" s="38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>
        <f t="shared" si="4"/>
        <v>0</v>
      </c>
      <c r="R31" s="16"/>
    </row>
    <row r="32" spans="1:18" ht="20.100000000000001" hidden="1" customHeight="1" x14ac:dyDescent="0.2">
      <c r="A32" s="14"/>
      <c r="B32" s="60" t="s">
        <v>21</v>
      </c>
      <c r="C32" s="39"/>
      <c r="D32" s="10">
        <f>SUM(D30:D31)</f>
        <v>0</v>
      </c>
      <c r="E32" s="10"/>
      <c r="F32" s="10">
        <f t="shared" ref="F32:R32" si="8">SUM(F30:F31)</f>
        <v>0</v>
      </c>
      <c r="G32" s="10">
        <f t="shared" si="8"/>
        <v>0</v>
      </c>
      <c r="H32" s="10">
        <f t="shared" si="8"/>
        <v>0</v>
      </c>
      <c r="I32" s="10">
        <f t="shared" si="8"/>
        <v>0</v>
      </c>
      <c r="J32" s="10">
        <f t="shared" si="8"/>
        <v>0</v>
      </c>
      <c r="K32" s="10">
        <f t="shared" si="8"/>
        <v>0</v>
      </c>
      <c r="L32" s="10">
        <f t="shared" si="8"/>
        <v>0</v>
      </c>
      <c r="M32" s="10">
        <f t="shared" si="8"/>
        <v>0</v>
      </c>
      <c r="N32" s="10"/>
      <c r="O32" s="10">
        <f t="shared" si="8"/>
        <v>0</v>
      </c>
      <c r="P32" s="10">
        <f t="shared" si="8"/>
        <v>0</v>
      </c>
      <c r="Q32" s="11">
        <f t="shared" si="4"/>
        <v>0</v>
      </c>
      <c r="R32" s="17">
        <f t="shared" si="8"/>
        <v>0</v>
      </c>
    </row>
    <row r="33" spans="1:18" ht="20.100000000000001" hidden="1" customHeight="1" x14ac:dyDescent="0.2">
      <c r="A33" s="14" t="s">
        <v>7</v>
      </c>
      <c r="B33" s="60" t="s">
        <v>42</v>
      </c>
      <c r="C33" s="38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6"/>
    </row>
    <row r="34" spans="1:18" ht="20.100000000000001" hidden="1" customHeight="1" x14ac:dyDescent="0.2">
      <c r="A34" s="14"/>
      <c r="B34" s="59" t="s">
        <v>65</v>
      </c>
      <c r="C34" s="38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>
        <f t="shared" si="4"/>
        <v>0</v>
      </c>
      <c r="R34" s="16"/>
    </row>
    <row r="35" spans="1:18" ht="20.100000000000001" hidden="1" customHeight="1" x14ac:dyDescent="0.2">
      <c r="A35" s="14"/>
      <c r="B35" s="60" t="s">
        <v>21</v>
      </c>
      <c r="C35" s="39"/>
      <c r="D35" s="10">
        <f>SUM(D33:D34)</f>
        <v>0</v>
      </c>
      <c r="E35" s="10"/>
      <c r="F35" s="10">
        <f t="shared" ref="F35:R35" si="9">SUM(F33:F34)</f>
        <v>0</v>
      </c>
      <c r="G35" s="10">
        <f t="shared" si="9"/>
        <v>0</v>
      </c>
      <c r="H35" s="10">
        <f t="shared" si="9"/>
        <v>0</v>
      </c>
      <c r="I35" s="10">
        <f t="shared" si="9"/>
        <v>0</v>
      </c>
      <c r="J35" s="10">
        <f t="shared" si="9"/>
        <v>0</v>
      </c>
      <c r="K35" s="10">
        <f t="shared" si="9"/>
        <v>0</v>
      </c>
      <c r="L35" s="10">
        <f t="shared" si="9"/>
        <v>0</v>
      </c>
      <c r="M35" s="10">
        <f t="shared" si="9"/>
        <v>0</v>
      </c>
      <c r="N35" s="10"/>
      <c r="O35" s="10">
        <f t="shared" si="9"/>
        <v>0</v>
      </c>
      <c r="P35" s="10">
        <f t="shared" si="9"/>
        <v>0</v>
      </c>
      <c r="Q35" s="10">
        <f t="shared" si="4"/>
        <v>0</v>
      </c>
      <c r="R35" s="17">
        <f t="shared" si="9"/>
        <v>0</v>
      </c>
    </row>
    <row r="36" spans="1:18" ht="20.100000000000001" hidden="1" customHeight="1" x14ac:dyDescent="0.2">
      <c r="A36" s="14" t="s">
        <v>8</v>
      </c>
      <c r="B36" s="60" t="s">
        <v>43</v>
      </c>
      <c r="C36" s="38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6"/>
    </row>
    <row r="37" spans="1:18" ht="20.100000000000001" hidden="1" customHeight="1" x14ac:dyDescent="0.2">
      <c r="A37" s="14"/>
      <c r="B37" s="59" t="s">
        <v>65</v>
      </c>
      <c r="C37" s="38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>
        <f t="shared" si="4"/>
        <v>0</v>
      </c>
      <c r="R37" s="16"/>
    </row>
    <row r="38" spans="1:18" ht="20.100000000000001" hidden="1" customHeight="1" x14ac:dyDescent="0.2">
      <c r="A38" s="14"/>
      <c r="B38" s="60" t="s">
        <v>21</v>
      </c>
      <c r="C38" s="39"/>
      <c r="D38" s="10">
        <f>SUM(D36:D37)</f>
        <v>0</v>
      </c>
      <c r="E38" s="10"/>
      <c r="F38" s="10">
        <f t="shared" ref="F38:R38" si="10">SUM(F36:F37)</f>
        <v>0</v>
      </c>
      <c r="G38" s="10">
        <f t="shared" si="10"/>
        <v>0</v>
      </c>
      <c r="H38" s="10">
        <f t="shared" si="10"/>
        <v>0</v>
      </c>
      <c r="I38" s="10">
        <f t="shared" si="10"/>
        <v>0</v>
      </c>
      <c r="J38" s="10">
        <f t="shared" si="10"/>
        <v>0</v>
      </c>
      <c r="K38" s="10">
        <f t="shared" si="10"/>
        <v>0</v>
      </c>
      <c r="L38" s="10">
        <f t="shared" si="10"/>
        <v>0</v>
      </c>
      <c r="M38" s="10">
        <f t="shared" si="10"/>
        <v>0</v>
      </c>
      <c r="N38" s="10"/>
      <c r="O38" s="10">
        <f t="shared" si="10"/>
        <v>0</v>
      </c>
      <c r="P38" s="10">
        <f t="shared" si="10"/>
        <v>0</v>
      </c>
      <c r="Q38" s="10">
        <f t="shared" si="4"/>
        <v>0</v>
      </c>
      <c r="R38" s="17">
        <f t="shared" si="10"/>
        <v>0</v>
      </c>
    </row>
    <row r="39" spans="1:18" ht="20.100000000000001" hidden="1" customHeight="1" x14ac:dyDescent="0.2">
      <c r="A39" s="14" t="s">
        <v>9</v>
      </c>
      <c r="B39" s="60" t="s">
        <v>44</v>
      </c>
      <c r="C39" s="38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6"/>
    </row>
    <row r="40" spans="1:18" ht="20.100000000000001" hidden="1" customHeight="1" x14ac:dyDescent="0.2">
      <c r="A40" s="14"/>
      <c r="B40" s="59" t="s">
        <v>65</v>
      </c>
      <c r="C40" s="38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>
        <f t="shared" si="4"/>
        <v>0</v>
      </c>
      <c r="R40" s="16"/>
    </row>
    <row r="41" spans="1:18" ht="20.100000000000001" hidden="1" customHeight="1" x14ac:dyDescent="0.2">
      <c r="A41" s="14"/>
      <c r="B41" s="60" t="s">
        <v>21</v>
      </c>
      <c r="C41" s="39"/>
      <c r="D41" s="10">
        <f>SUM(D39:D40)</f>
        <v>0</v>
      </c>
      <c r="E41" s="10"/>
      <c r="F41" s="10">
        <f t="shared" ref="F41:R41" si="11">SUM(F39:F40)</f>
        <v>0</v>
      </c>
      <c r="G41" s="10">
        <f t="shared" si="11"/>
        <v>0</v>
      </c>
      <c r="H41" s="10">
        <f t="shared" si="11"/>
        <v>0</v>
      </c>
      <c r="I41" s="10">
        <f t="shared" si="11"/>
        <v>0</v>
      </c>
      <c r="J41" s="10">
        <f t="shared" si="11"/>
        <v>0</v>
      </c>
      <c r="K41" s="10">
        <f t="shared" si="11"/>
        <v>0</v>
      </c>
      <c r="L41" s="10">
        <f t="shared" si="11"/>
        <v>0</v>
      </c>
      <c r="M41" s="10">
        <f t="shared" si="11"/>
        <v>0</v>
      </c>
      <c r="N41" s="10"/>
      <c r="O41" s="10">
        <f t="shared" si="11"/>
        <v>0</v>
      </c>
      <c r="P41" s="10">
        <f t="shared" si="11"/>
        <v>0</v>
      </c>
      <c r="Q41" s="10">
        <f t="shared" si="4"/>
        <v>0</v>
      </c>
      <c r="R41" s="17">
        <f t="shared" si="11"/>
        <v>0</v>
      </c>
    </row>
    <row r="42" spans="1:18" ht="20.100000000000001" hidden="1" customHeight="1" x14ac:dyDescent="0.2">
      <c r="A42" s="14" t="s">
        <v>10</v>
      </c>
      <c r="B42" s="60" t="s">
        <v>45</v>
      </c>
      <c r="C42" s="38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6"/>
    </row>
    <row r="43" spans="1:18" ht="20.100000000000001" hidden="1" customHeight="1" x14ac:dyDescent="0.2">
      <c r="A43" s="14"/>
      <c r="B43" s="59" t="s">
        <v>65</v>
      </c>
      <c r="C43" s="38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32">
        <f t="shared" si="4"/>
        <v>0</v>
      </c>
      <c r="R43" s="16"/>
    </row>
    <row r="44" spans="1:18" ht="20.100000000000001" hidden="1" customHeight="1" x14ac:dyDescent="0.2">
      <c r="A44" s="14"/>
      <c r="B44" s="61" t="s">
        <v>21</v>
      </c>
      <c r="C44" s="40"/>
      <c r="D44" s="15">
        <f>SUM(D42:D43)</f>
        <v>0</v>
      </c>
      <c r="E44" s="15"/>
      <c r="F44" s="15">
        <f t="shared" ref="F44:R44" si="12">SUM(F42:F43)</f>
        <v>0</v>
      </c>
      <c r="G44" s="15">
        <f t="shared" si="12"/>
        <v>0</v>
      </c>
      <c r="H44" s="15">
        <f t="shared" si="12"/>
        <v>0</v>
      </c>
      <c r="I44" s="15">
        <f t="shared" si="12"/>
        <v>0</v>
      </c>
      <c r="J44" s="15">
        <f t="shared" si="12"/>
        <v>0</v>
      </c>
      <c r="K44" s="15">
        <f t="shared" si="12"/>
        <v>0</v>
      </c>
      <c r="L44" s="15">
        <f t="shared" si="12"/>
        <v>0</v>
      </c>
      <c r="M44" s="15">
        <f t="shared" si="12"/>
        <v>0</v>
      </c>
      <c r="N44" s="15"/>
      <c r="O44" s="15">
        <f t="shared" si="12"/>
        <v>0</v>
      </c>
      <c r="P44" s="15">
        <f t="shared" si="12"/>
        <v>0</v>
      </c>
      <c r="Q44" s="33">
        <f t="shared" si="4"/>
        <v>0</v>
      </c>
      <c r="R44" s="28">
        <f t="shared" si="12"/>
        <v>0</v>
      </c>
    </row>
    <row r="45" spans="1:18" ht="24" hidden="1" thickBot="1" x14ac:dyDescent="0.25">
      <c r="A45" s="49" t="s">
        <v>11</v>
      </c>
      <c r="B45" s="62" t="s">
        <v>46</v>
      </c>
      <c r="C45" s="43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26"/>
    </row>
    <row r="46" spans="1:18" ht="20.100000000000001" hidden="1" customHeight="1" x14ac:dyDescent="0.2">
      <c r="A46" s="50"/>
      <c r="B46" s="75" t="s">
        <v>65</v>
      </c>
      <c r="C46" s="42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>
        <f t="shared" si="4"/>
        <v>0</v>
      </c>
      <c r="R46" s="30"/>
    </row>
    <row r="47" spans="1:18" ht="20.100000000000001" hidden="1" customHeight="1" x14ac:dyDescent="0.2">
      <c r="A47" s="51"/>
      <c r="B47" s="62" t="s">
        <v>21</v>
      </c>
      <c r="C47" s="41"/>
      <c r="D47" s="19">
        <f>SUM(D45:D46)</f>
        <v>0</v>
      </c>
      <c r="E47" s="19"/>
      <c r="F47" s="19">
        <f t="shared" ref="F47:R47" si="13">SUM(F45:F46)</f>
        <v>0</v>
      </c>
      <c r="G47" s="19">
        <f t="shared" si="13"/>
        <v>0</v>
      </c>
      <c r="H47" s="19">
        <f t="shared" si="13"/>
        <v>0</v>
      </c>
      <c r="I47" s="19">
        <f t="shared" si="13"/>
        <v>0</v>
      </c>
      <c r="J47" s="19">
        <f t="shared" si="13"/>
        <v>0</v>
      </c>
      <c r="K47" s="19">
        <f t="shared" si="13"/>
        <v>0</v>
      </c>
      <c r="L47" s="19">
        <f t="shared" si="13"/>
        <v>0</v>
      </c>
      <c r="M47" s="19">
        <f t="shared" si="13"/>
        <v>0</v>
      </c>
      <c r="N47" s="19"/>
      <c r="O47" s="19">
        <f t="shared" si="13"/>
        <v>0</v>
      </c>
      <c r="P47" s="19">
        <f t="shared" si="13"/>
        <v>0</v>
      </c>
      <c r="Q47" s="31">
        <f t="shared" si="4"/>
        <v>0</v>
      </c>
      <c r="R47" s="27">
        <f t="shared" si="13"/>
        <v>0</v>
      </c>
    </row>
    <row r="48" spans="1:18" ht="20.100000000000001" hidden="1" customHeight="1" x14ac:dyDescent="0.2">
      <c r="A48" s="51" t="s">
        <v>12</v>
      </c>
      <c r="B48" s="63" t="s">
        <v>67</v>
      </c>
      <c r="C48" s="42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11"/>
      <c r="R48" s="30"/>
    </row>
    <row r="49" spans="1:18" ht="20.100000000000001" hidden="1" customHeight="1" x14ac:dyDescent="0.2">
      <c r="A49" s="51"/>
      <c r="B49" s="64" t="s">
        <v>65</v>
      </c>
      <c r="C49" s="43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1">
        <f t="shared" si="4"/>
        <v>0</v>
      </c>
      <c r="R49" s="26"/>
    </row>
    <row r="50" spans="1:18" ht="20.100000000000001" hidden="1" customHeight="1" x14ac:dyDescent="0.2">
      <c r="A50" s="51"/>
      <c r="B50" s="62" t="s">
        <v>21</v>
      </c>
      <c r="C50" s="41"/>
      <c r="D50" s="19">
        <f>SUM(D48:D49)</f>
        <v>0</v>
      </c>
      <c r="E50" s="19"/>
      <c r="F50" s="19">
        <f t="shared" ref="F50:R50" si="14">SUM(F48:F49)</f>
        <v>0</v>
      </c>
      <c r="G50" s="19">
        <f t="shared" si="14"/>
        <v>0</v>
      </c>
      <c r="H50" s="19">
        <f t="shared" si="14"/>
        <v>0</v>
      </c>
      <c r="I50" s="19">
        <f t="shared" si="14"/>
        <v>0</v>
      </c>
      <c r="J50" s="19">
        <f t="shared" si="14"/>
        <v>0</v>
      </c>
      <c r="K50" s="19">
        <f t="shared" si="14"/>
        <v>0</v>
      </c>
      <c r="L50" s="19">
        <f t="shared" si="14"/>
        <v>0</v>
      </c>
      <c r="M50" s="19">
        <f t="shared" si="14"/>
        <v>0</v>
      </c>
      <c r="N50" s="19"/>
      <c r="O50" s="19">
        <f t="shared" si="14"/>
        <v>0</v>
      </c>
      <c r="P50" s="19">
        <f t="shared" si="14"/>
        <v>0</v>
      </c>
      <c r="Q50" s="10">
        <f t="shared" si="4"/>
        <v>0</v>
      </c>
      <c r="R50" s="27">
        <f t="shared" si="14"/>
        <v>0</v>
      </c>
    </row>
    <row r="51" spans="1:18" ht="20.100000000000001" hidden="1" customHeight="1" x14ac:dyDescent="0.2">
      <c r="A51" s="51" t="s">
        <v>13</v>
      </c>
      <c r="B51" s="62" t="s">
        <v>47</v>
      </c>
      <c r="C51" s="43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1"/>
      <c r="R51" s="26"/>
    </row>
    <row r="52" spans="1:18" ht="20.100000000000001" hidden="1" customHeight="1" x14ac:dyDescent="0.2">
      <c r="A52" s="51"/>
      <c r="B52" s="64" t="s">
        <v>65</v>
      </c>
      <c r="C52" s="43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1">
        <f t="shared" si="4"/>
        <v>0</v>
      </c>
      <c r="R52" s="26"/>
    </row>
    <row r="53" spans="1:18" ht="20.100000000000001" hidden="1" customHeight="1" x14ac:dyDescent="0.2">
      <c r="A53" s="51"/>
      <c r="B53" s="62" t="s">
        <v>21</v>
      </c>
      <c r="C53" s="41"/>
      <c r="D53" s="19">
        <f>SUM(D51:D52)</f>
        <v>0</v>
      </c>
      <c r="E53" s="19"/>
      <c r="F53" s="19">
        <f t="shared" ref="F53:R53" si="15">SUM(F51:F52)</f>
        <v>0</v>
      </c>
      <c r="G53" s="19">
        <f t="shared" si="15"/>
        <v>0</v>
      </c>
      <c r="H53" s="19">
        <f t="shared" si="15"/>
        <v>0</v>
      </c>
      <c r="I53" s="19">
        <f t="shared" si="15"/>
        <v>0</v>
      </c>
      <c r="J53" s="19">
        <f t="shared" si="15"/>
        <v>0</v>
      </c>
      <c r="K53" s="19">
        <f t="shared" si="15"/>
        <v>0</v>
      </c>
      <c r="L53" s="19">
        <f t="shared" si="15"/>
        <v>0</v>
      </c>
      <c r="M53" s="19">
        <f t="shared" si="15"/>
        <v>0</v>
      </c>
      <c r="N53" s="19"/>
      <c r="O53" s="19">
        <f t="shared" si="15"/>
        <v>0</v>
      </c>
      <c r="P53" s="19">
        <f t="shared" si="15"/>
        <v>0</v>
      </c>
      <c r="Q53" s="10">
        <f t="shared" si="4"/>
        <v>0</v>
      </c>
      <c r="R53" s="27">
        <f t="shared" si="15"/>
        <v>0</v>
      </c>
    </row>
    <row r="54" spans="1:18" ht="20.100000000000001" hidden="1" customHeight="1" x14ac:dyDescent="0.2">
      <c r="A54" s="51" t="s">
        <v>14</v>
      </c>
      <c r="B54" s="62" t="s">
        <v>48</v>
      </c>
      <c r="C54" s="43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1"/>
      <c r="R54" s="26"/>
    </row>
    <row r="55" spans="1:18" ht="20.100000000000001" hidden="1" customHeight="1" x14ac:dyDescent="0.2">
      <c r="A55" s="51"/>
      <c r="B55" s="64" t="s">
        <v>65</v>
      </c>
      <c r="C55" s="43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1">
        <f t="shared" si="4"/>
        <v>0</v>
      </c>
      <c r="R55" s="26"/>
    </row>
    <row r="56" spans="1:18" ht="20.100000000000001" hidden="1" customHeight="1" x14ac:dyDescent="0.2">
      <c r="A56" s="51"/>
      <c r="B56" s="62" t="s">
        <v>21</v>
      </c>
      <c r="C56" s="41"/>
      <c r="D56" s="19">
        <f>SUM(D54:D55)</f>
        <v>0</v>
      </c>
      <c r="E56" s="19"/>
      <c r="F56" s="19">
        <f t="shared" ref="F56:R56" si="16">SUM(F54:F55)</f>
        <v>0</v>
      </c>
      <c r="G56" s="19">
        <f t="shared" si="16"/>
        <v>0</v>
      </c>
      <c r="H56" s="19">
        <f t="shared" si="16"/>
        <v>0</v>
      </c>
      <c r="I56" s="19">
        <f t="shared" si="16"/>
        <v>0</v>
      </c>
      <c r="J56" s="19">
        <f t="shared" si="16"/>
        <v>0</v>
      </c>
      <c r="K56" s="19">
        <f t="shared" si="16"/>
        <v>0</v>
      </c>
      <c r="L56" s="19">
        <f t="shared" si="16"/>
        <v>0</v>
      </c>
      <c r="M56" s="19">
        <f t="shared" si="16"/>
        <v>0</v>
      </c>
      <c r="N56" s="19"/>
      <c r="O56" s="19">
        <f t="shared" si="16"/>
        <v>0</v>
      </c>
      <c r="P56" s="19">
        <f t="shared" si="16"/>
        <v>0</v>
      </c>
      <c r="Q56" s="10">
        <f t="shared" si="4"/>
        <v>0</v>
      </c>
      <c r="R56" s="27">
        <f t="shared" si="16"/>
        <v>0</v>
      </c>
    </row>
    <row r="57" spans="1:18" ht="20.100000000000001" hidden="1" customHeight="1" x14ac:dyDescent="0.2">
      <c r="A57" s="51" t="s">
        <v>15</v>
      </c>
      <c r="B57" s="62" t="s">
        <v>49</v>
      </c>
      <c r="C57" s="43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1"/>
      <c r="R57" s="26"/>
    </row>
    <row r="58" spans="1:18" ht="20.100000000000001" hidden="1" customHeight="1" x14ac:dyDescent="0.2">
      <c r="A58" s="51"/>
      <c r="B58" s="64" t="s">
        <v>65</v>
      </c>
      <c r="C58" s="43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1">
        <f t="shared" si="4"/>
        <v>0</v>
      </c>
      <c r="R58" s="26"/>
    </row>
    <row r="59" spans="1:18" ht="20.100000000000001" hidden="1" customHeight="1" x14ac:dyDescent="0.2">
      <c r="A59" s="51"/>
      <c r="B59" s="62" t="s">
        <v>21</v>
      </c>
      <c r="C59" s="41"/>
      <c r="D59" s="19">
        <f>SUM(D57:D58)</f>
        <v>0</v>
      </c>
      <c r="E59" s="19"/>
      <c r="F59" s="19">
        <f t="shared" ref="F59:R59" si="17">SUM(F57:F58)</f>
        <v>0</v>
      </c>
      <c r="G59" s="19">
        <f t="shared" si="17"/>
        <v>0</v>
      </c>
      <c r="H59" s="19">
        <f t="shared" si="17"/>
        <v>0</v>
      </c>
      <c r="I59" s="19">
        <f t="shared" si="17"/>
        <v>0</v>
      </c>
      <c r="J59" s="19">
        <f t="shared" si="17"/>
        <v>0</v>
      </c>
      <c r="K59" s="19">
        <f t="shared" si="17"/>
        <v>0</v>
      </c>
      <c r="L59" s="19">
        <f t="shared" si="17"/>
        <v>0</v>
      </c>
      <c r="M59" s="19">
        <f t="shared" si="17"/>
        <v>0</v>
      </c>
      <c r="N59" s="19"/>
      <c r="O59" s="19">
        <f t="shared" si="17"/>
        <v>0</v>
      </c>
      <c r="P59" s="19">
        <f t="shared" si="17"/>
        <v>0</v>
      </c>
      <c r="Q59" s="10">
        <f t="shared" si="4"/>
        <v>0</v>
      </c>
      <c r="R59" s="27">
        <f t="shared" si="17"/>
        <v>0</v>
      </c>
    </row>
    <row r="60" spans="1:18" ht="20.100000000000001" hidden="1" customHeight="1" x14ac:dyDescent="0.2">
      <c r="A60" s="51" t="s">
        <v>16</v>
      </c>
      <c r="B60" s="62" t="s">
        <v>50</v>
      </c>
      <c r="C60" s="43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1"/>
      <c r="R60" s="26"/>
    </row>
    <row r="61" spans="1:18" ht="20.100000000000001" hidden="1" customHeight="1" x14ac:dyDescent="0.2">
      <c r="A61" s="51"/>
      <c r="B61" s="64" t="s">
        <v>65</v>
      </c>
      <c r="C61" s="43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1">
        <f t="shared" si="4"/>
        <v>0</v>
      </c>
      <c r="R61" s="26"/>
    </row>
    <row r="62" spans="1:18" ht="20.100000000000001" hidden="1" customHeight="1" x14ac:dyDescent="0.2">
      <c r="A62" s="51"/>
      <c r="B62" s="62" t="s">
        <v>21</v>
      </c>
      <c r="C62" s="41"/>
      <c r="D62" s="19">
        <f>SUM(D60:D61)</f>
        <v>0</v>
      </c>
      <c r="E62" s="19"/>
      <c r="F62" s="19">
        <f t="shared" ref="F62:R62" si="18">SUM(F60:F61)</f>
        <v>0</v>
      </c>
      <c r="G62" s="19">
        <f t="shared" si="18"/>
        <v>0</v>
      </c>
      <c r="H62" s="19">
        <f t="shared" si="18"/>
        <v>0</v>
      </c>
      <c r="I62" s="19">
        <f t="shared" si="18"/>
        <v>0</v>
      </c>
      <c r="J62" s="19">
        <f t="shared" si="18"/>
        <v>0</v>
      </c>
      <c r="K62" s="19">
        <f t="shared" si="18"/>
        <v>0</v>
      </c>
      <c r="L62" s="19">
        <f t="shared" si="18"/>
        <v>0</v>
      </c>
      <c r="M62" s="19">
        <f t="shared" si="18"/>
        <v>0</v>
      </c>
      <c r="N62" s="19"/>
      <c r="O62" s="19">
        <f t="shared" si="18"/>
        <v>0</v>
      </c>
      <c r="P62" s="19">
        <f t="shared" si="18"/>
        <v>0</v>
      </c>
      <c r="Q62" s="10">
        <f t="shared" si="4"/>
        <v>0</v>
      </c>
      <c r="R62" s="27">
        <f t="shared" si="18"/>
        <v>0</v>
      </c>
    </row>
    <row r="63" spans="1:18" ht="20.100000000000001" hidden="1" customHeight="1" x14ac:dyDescent="0.2">
      <c r="A63" s="51" t="s">
        <v>17</v>
      </c>
      <c r="B63" s="62" t="s">
        <v>51</v>
      </c>
      <c r="C63" s="43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1"/>
      <c r="R63" s="26"/>
    </row>
    <row r="64" spans="1:18" ht="20.100000000000001" hidden="1" customHeight="1" x14ac:dyDescent="0.2">
      <c r="A64" s="51"/>
      <c r="B64" s="64" t="s">
        <v>65</v>
      </c>
      <c r="C64" s="43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1">
        <f t="shared" si="4"/>
        <v>0</v>
      </c>
      <c r="R64" s="26"/>
    </row>
    <row r="65" spans="1:18" ht="20.100000000000001" hidden="1" customHeight="1" x14ac:dyDescent="0.2">
      <c r="A65" s="51"/>
      <c r="B65" s="62" t="s">
        <v>21</v>
      </c>
      <c r="C65" s="41"/>
      <c r="D65" s="19">
        <f>SUM(D63:D64)</f>
        <v>0</v>
      </c>
      <c r="E65" s="19"/>
      <c r="F65" s="19">
        <f t="shared" ref="F65:R65" si="19">SUM(F63:F64)</f>
        <v>0</v>
      </c>
      <c r="G65" s="19">
        <f t="shared" si="19"/>
        <v>0</v>
      </c>
      <c r="H65" s="19">
        <f t="shared" si="19"/>
        <v>0</v>
      </c>
      <c r="I65" s="19">
        <f t="shared" si="19"/>
        <v>0</v>
      </c>
      <c r="J65" s="19">
        <f t="shared" si="19"/>
        <v>0</v>
      </c>
      <c r="K65" s="19">
        <f t="shared" si="19"/>
        <v>0</v>
      </c>
      <c r="L65" s="19">
        <f t="shared" si="19"/>
        <v>0</v>
      </c>
      <c r="M65" s="19">
        <f t="shared" si="19"/>
        <v>0</v>
      </c>
      <c r="N65" s="19"/>
      <c r="O65" s="19">
        <f t="shared" si="19"/>
        <v>0</v>
      </c>
      <c r="P65" s="19">
        <f t="shared" si="19"/>
        <v>0</v>
      </c>
      <c r="Q65" s="10">
        <f t="shared" si="4"/>
        <v>0</v>
      </c>
      <c r="R65" s="27">
        <f t="shared" si="19"/>
        <v>0</v>
      </c>
    </row>
    <row r="66" spans="1:18" ht="20.100000000000001" hidden="1" customHeight="1" x14ac:dyDescent="0.2">
      <c r="A66" s="51" t="s">
        <v>18</v>
      </c>
      <c r="B66" s="62" t="s">
        <v>52</v>
      </c>
      <c r="C66" s="43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1"/>
      <c r="R66" s="26"/>
    </row>
    <row r="67" spans="1:18" ht="20.100000000000001" hidden="1" customHeight="1" x14ac:dyDescent="0.2">
      <c r="A67" s="51"/>
      <c r="B67" s="64" t="s">
        <v>65</v>
      </c>
      <c r="C67" s="43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1">
        <f t="shared" si="4"/>
        <v>0</v>
      </c>
      <c r="R67" s="26"/>
    </row>
    <row r="68" spans="1:18" ht="20.100000000000001" hidden="1" customHeight="1" x14ac:dyDescent="0.2">
      <c r="A68" s="51"/>
      <c r="B68" s="62" t="s">
        <v>21</v>
      </c>
      <c r="C68" s="41"/>
      <c r="D68" s="19">
        <f>SUM(D66:D67)</f>
        <v>0</v>
      </c>
      <c r="E68" s="19"/>
      <c r="F68" s="19">
        <f t="shared" ref="F68:R68" si="20">SUM(F66:F67)</f>
        <v>0</v>
      </c>
      <c r="G68" s="19">
        <f t="shared" si="20"/>
        <v>0</v>
      </c>
      <c r="H68" s="19">
        <f t="shared" si="20"/>
        <v>0</v>
      </c>
      <c r="I68" s="19">
        <f t="shared" si="20"/>
        <v>0</v>
      </c>
      <c r="J68" s="19">
        <f t="shared" si="20"/>
        <v>0</v>
      </c>
      <c r="K68" s="19">
        <f t="shared" si="20"/>
        <v>0</v>
      </c>
      <c r="L68" s="19">
        <f t="shared" si="20"/>
        <v>0</v>
      </c>
      <c r="M68" s="19">
        <f t="shared" si="20"/>
        <v>0</v>
      </c>
      <c r="N68" s="19"/>
      <c r="O68" s="19">
        <f t="shared" si="20"/>
        <v>0</v>
      </c>
      <c r="P68" s="19">
        <f t="shared" si="20"/>
        <v>0</v>
      </c>
      <c r="Q68" s="10">
        <f t="shared" si="4"/>
        <v>0</v>
      </c>
      <c r="R68" s="27">
        <f t="shared" si="20"/>
        <v>0</v>
      </c>
    </row>
    <row r="69" spans="1:18" ht="20.100000000000001" hidden="1" customHeight="1" x14ac:dyDescent="0.2">
      <c r="A69" s="51" t="s">
        <v>19</v>
      </c>
      <c r="B69" s="62" t="s">
        <v>53</v>
      </c>
      <c r="C69" s="43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1"/>
      <c r="R69" s="26"/>
    </row>
    <row r="70" spans="1:18" ht="20.100000000000001" hidden="1" customHeight="1" x14ac:dyDescent="0.2">
      <c r="A70" s="51"/>
      <c r="B70" s="64" t="s">
        <v>65</v>
      </c>
      <c r="C70" s="43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1">
        <f t="shared" si="4"/>
        <v>0</v>
      </c>
      <c r="R70" s="26"/>
    </row>
    <row r="71" spans="1:18" ht="20.100000000000001" hidden="1" customHeight="1" x14ac:dyDescent="0.2">
      <c r="A71" s="51"/>
      <c r="B71" s="62" t="s">
        <v>21</v>
      </c>
      <c r="C71" s="41"/>
      <c r="D71" s="19">
        <f>SUM(D69:D70)</f>
        <v>0</v>
      </c>
      <c r="E71" s="19"/>
      <c r="F71" s="19">
        <f t="shared" ref="F71:R71" si="21">SUM(F69:F70)</f>
        <v>0</v>
      </c>
      <c r="G71" s="19">
        <f t="shared" si="21"/>
        <v>0</v>
      </c>
      <c r="H71" s="19">
        <f t="shared" si="21"/>
        <v>0</v>
      </c>
      <c r="I71" s="19">
        <f t="shared" si="21"/>
        <v>0</v>
      </c>
      <c r="J71" s="19">
        <f t="shared" si="21"/>
        <v>0</v>
      </c>
      <c r="K71" s="19">
        <f t="shared" si="21"/>
        <v>0</v>
      </c>
      <c r="L71" s="19">
        <f t="shared" si="21"/>
        <v>0</v>
      </c>
      <c r="M71" s="19">
        <f t="shared" si="21"/>
        <v>0</v>
      </c>
      <c r="N71" s="19"/>
      <c r="O71" s="19">
        <f t="shared" si="21"/>
        <v>0</v>
      </c>
      <c r="P71" s="19">
        <f t="shared" si="21"/>
        <v>0</v>
      </c>
      <c r="Q71" s="10">
        <f t="shared" si="4"/>
        <v>0</v>
      </c>
      <c r="R71" s="27">
        <f t="shared" si="21"/>
        <v>0</v>
      </c>
    </row>
    <row r="72" spans="1:18" ht="20.100000000000001" hidden="1" customHeight="1" x14ac:dyDescent="0.2">
      <c r="A72" s="51"/>
      <c r="B72" s="62" t="s">
        <v>54</v>
      </c>
      <c r="C72" s="43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1"/>
      <c r="R72" s="26"/>
    </row>
    <row r="73" spans="1:18" ht="20.100000000000001" hidden="1" customHeight="1" x14ac:dyDescent="0.2">
      <c r="A73" s="51"/>
      <c r="B73" s="64" t="s">
        <v>65</v>
      </c>
      <c r="C73" s="43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1">
        <f t="shared" si="4"/>
        <v>0</v>
      </c>
      <c r="R73" s="26"/>
    </row>
    <row r="74" spans="1:18" ht="20.100000000000001" hidden="1" customHeight="1" x14ac:dyDescent="0.2">
      <c r="A74" s="51"/>
      <c r="B74" s="62" t="s">
        <v>21</v>
      </c>
      <c r="C74" s="41"/>
      <c r="D74" s="19">
        <f>SUM(D72:D73)</f>
        <v>0</v>
      </c>
      <c r="E74" s="19"/>
      <c r="F74" s="19">
        <f t="shared" ref="F74:R74" si="22">SUM(F72:F73)</f>
        <v>0</v>
      </c>
      <c r="G74" s="19">
        <f t="shared" si="22"/>
        <v>0</v>
      </c>
      <c r="H74" s="19">
        <f t="shared" si="22"/>
        <v>0</v>
      </c>
      <c r="I74" s="19">
        <f t="shared" si="22"/>
        <v>0</v>
      </c>
      <c r="J74" s="19">
        <f t="shared" si="22"/>
        <v>0</v>
      </c>
      <c r="K74" s="19">
        <f t="shared" si="22"/>
        <v>0</v>
      </c>
      <c r="L74" s="19">
        <f t="shared" si="22"/>
        <v>0</v>
      </c>
      <c r="M74" s="19">
        <f t="shared" si="22"/>
        <v>0</v>
      </c>
      <c r="N74" s="19"/>
      <c r="O74" s="19">
        <f t="shared" si="22"/>
        <v>0</v>
      </c>
      <c r="P74" s="19">
        <f t="shared" si="22"/>
        <v>0</v>
      </c>
      <c r="Q74" s="10">
        <f t="shared" si="4"/>
        <v>0</v>
      </c>
      <c r="R74" s="27">
        <f t="shared" si="22"/>
        <v>0</v>
      </c>
    </row>
    <row r="75" spans="1:18" ht="20.100000000000001" hidden="1" customHeight="1" x14ac:dyDescent="0.2">
      <c r="A75" s="51"/>
      <c r="B75" s="65" t="s">
        <v>55</v>
      </c>
      <c r="C75" s="43"/>
      <c r="D75" s="18"/>
      <c r="E75" s="18"/>
      <c r="F75" s="24"/>
      <c r="G75" s="18"/>
      <c r="H75" s="18"/>
      <c r="I75" s="18"/>
      <c r="J75" s="18"/>
      <c r="K75" s="24"/>
      <c r="L75" s="18"/>
      <c r="M75" s="18"/>
      <c r="N75" s="18"/>
      <c r="O75" s="18"/>
      <c r="P75" s="18"/>
      <c r="Q75" s="11"/>
      <c r="R75" s="26"/>
    </row>
    <row r="76" spans="1:18" ht="20.100000000000001" hidden="1" customHeight="1" x14ac:dyDescent="0.2">
      <c r="A76" s="51"/>
      <c r="B76" s="64" t="s">
        <v>65</v>
      </c>
      <c r="C76" s="43"/>
      <c r="D76" s="18"/>
      <c r="E76" s="18"/>
      <c r="F76" s="24"/>
      <c r="G76" s="18"/>
      <c r="H76" s="18"/>
      <c r="I76" s="18"/>
      <c r="J76" s="18"/>
      <c r="K76" s="24"/>
      <c r="L76" s="18"/>
      <c r="M76" s="18"/>
      <c r="N76" s="18"/>
      <c r="O76" s="18"/>
      <c r="P76" s="18"/>
      <c r="Q76" s="11">
        <f t="shared" si="4"/>
        <v>0</v>
      </c>
      <c r="R76" s="26"/>
    </row>
    <row r="77" spans="1:18" ht="20.100000000000001" hidden="1" customHeight="1" x14ac:dyDescent="0.2">
      <c r="A77" s="51"/>
      <c r="B77" s="62" t="s">
        <v>21</v>
      </c>
      <c r="C77" s="41"/>
      <c r="D77" s="19">
        <f>SUM(D75:D76)</f>
        <v>0</v>
      </c>
      <c r="E77" s="19"/>
      <c r="F77" s="19">
        <f t="shared" ref="F77:R77" si="23">SUM(F75:F76)</f>
        <v>0</v>
      </c>
      <c r="G77" s="19">
        <f t="shared" si="23"/>
        <v>0</v>
      </c>
      <c r="H77" s="19">
        <f t="shared" si="23"/>
        <v>0</v>
      </c>
      <c r="I77" s="19">
        <f t="shared" si="23"/>
        <v>0</v>
      </c>
      <c r="J77" s="19">
        <f t="shared" si="23"/>
        <v>0</v>
      </c>
      <c r="K77" s="19">
        <f t="shared" si="23"/>
        <v>0</v>
      </c>
      <c r="L77" s="19">
        <f t="shared" si="23"/>
        <v>0</v>
      </c>
      <c r="M77" s="19">
        <f t="shared" si="23"/>
        <v>0</v>
      </c>
      <c r="N77" s="19"/>
      <c r="O77" s="19">
        <f t="shared" si="23"/>
        <v>0</v>
      </c>
      <c r="P77" s="19">
        <f t="shared" si="23"/>
        <v>0</v>
      </c>
      <c r="Q77" s="10">
        <f t="shared" si="4"/>
        <v>0</v>
      </c>
      <c r="R77" s="27">
        <f t="shared" si="23"/>
        <v>0</v>
      </c>
    </row>
    <row r="78" spans="1:18" ht="20.100000000000001" hidden="1" customHeight="1" x14ac:dyDescent="0.2">
      <c r="A78" s="51"/>
      <c r="B78" s="62" t="s">
        <v>56</v>
      </c>
      <c r="C78" s="43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1"/>
      <c r="R78" s="27"/>
    </row>
    <row r="79" spans="1:18" ht="20.100000000000001" hidden="1" customHeight="1" x14ac:dyDescent="0.2">
      <c r="A79" s="51"/>
      <c r="B79" s="64" t="s">
        <v>65</v>
      </c>
      <c r="C79" s="43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1">
        <f t="shared" si="4"/>
        <v>0</v>
      </c>
      <c r="R79" s="27">
        <f>SUM(R77:R78)</f>
        <v>0</v>
      </c>
    </row>
    <row r="80" spans="1:18" ht="20.100000000000001" hidden="1" customHeight="1" x14ac:dyDescent="0.2">
      <c r="A80" s="51"/>
      <c r="B80" s="62" t="s">
        <v>21</v>
      </c>
      <c r="C80" s="41"/>
      <c r="D80" s="19">
        <f>SUM(D78:D79)</f>
        <v>0</v>
      </c>
      <c r="E80" s="19"/>
      <c r="F80" s="19">
        <f t="shared" ref="F80:P80" si="24">SUM(F78:F79)</f>
        <v>0</v>
      </c>
      <c r="G80" s="19">
        <f t="shared" si="24"/>
        <v>0</v>
      </c>
      <c r="H80" s="19">
        <f t="shared" si="24"/>
        <v>0</v>
      </c>
      <c r="I80" s="19">
        <f t="shared" si="24"/>
        <v>0</v>
      </c>
      <c r="J80" s="19">
        <f t="shared" si="24"/>
        <v>0</v>
      </c>
      <c r="K80" s="19">
        <f t="shared" si="24"/>
        <v>0</v>
      </c>
      <c r="L80" s="19">
        <f t="shared" si="24"/>
        <v>0</v>
      </c>
      <c r="M80" s="19">
        <f t="shared" si="24"/>
        <v>0</v>
      </c>
      <c r="N80" s="19"/>
      <c r="O80" s="19">
        <f t="shared" si="24"/>
        <v>0</v>
      </c>
      <c r="P80" s="19">
        <f t="shared" si="24"/>
        <v>0</v>
      </c>
      <c r="Q80" s="10">
        <f t="shared" si="4"/>
        <v>0</v>
      </c>
      <c r="R80" s="26"/>
    </row>
    <row r="81" spans="1:18" ht="20.100000000000001" hidden="1" customHeight="1" x14ac:dyDescent="0.2">
      <c r="A81" s="51"/>
      <c r="B81" s="62" t="s">
        <v>57</v>
      </c>
      <c r="C81" s="43"/>
      <c r="D81" s="18"/>
      <c r="E81" s="18"/>
      <c r="F81" s="24"/>
      <c r="G81" s="18"/>
      <c r="H81" s="18"/>
      <c r="I81" s="18"/>
      <c r="J81" s="18"/>
      <c r="K81" s="24"/>
      <c r="L81" s="18"/>
      <c r="M81" s="18"/>
      <c r="N81" s="18"/>
      <c r="O81" s="18"/>
      <c r="P81" s="18"/>
      <c r="Q81" s="11">
        <f t="shared" si="4"/>
        <v>0</v>
      </c>
      <c r="R81" s="26"/>
    </row>
    <row r="82" spans="1:18" ht="20.100000000000001" hidden="1" customHeight="1" x14ac:dyDescent="0.2">
      <c r="A82" s="51"/>
      <c r="B82" s="64" t="s">
        <v>65</v>
      </c>
      <c r="C82" s="43"/>
      <c r="D82" s="18"/>
      <c r="E82" s="18"/>
      <c r="F82" s="24"/>
      <c r="G82" s="18"/>
      <c r="H82" s="18"/>
      <c r="I82" s="18"/>
      <c r="J82" s="18"/>
      <c r="K82" s="24"/>
      <c r="L82" s="18"/>
      <c r="M82" s="18"/>
      <c r="N82" s="18"/>
      <c r="O82" s="18"/>
      <c r="P82" s="18"/>
      <c r="Q82" s="11">
        <f t="shared" si="4"/>
        <v>0</v>
      </c>
      <c r="R82" s="27">
        <f>SUM(R80:R81)</f>
        <v>0</v>
      </c>
    </row>
    <row r="83" spans="1:18" ht="20.100000000000001" hidden="1" customHeight="1" x14ac:dyDescent="0.2">
      <c r="A83" s="51"/>
      <c r="B83" s="62" t="s">
        <v>21</v>
      </c>
      <c r="C83" s="41"/>
      <c r="D83" s="19">
        <f>SUM(D81:D82)</f>
        <v>0</v>
      </c>
      <c r="E83" s="19"/>
      <c r="F83" s="19">
        <f t="shared" ref="F83:P83" si="25">SUM(F81:F82)</f>
        <v>0</v>
      </c>
      <c r="G83" s="19">
        <f t="shared" si="25"/>
        <v>0</v>
      </c>
      <c r="H83" s="19">
        <f t="shared" si="25"/>
        <v>0</v>
      </c>
      <c r="I83" s="19">
        <f t="shared" si="25"/>
        <v>0</v>
      </c>
      <c r="J83" s="19">
        <f t="shared" si="25"/>
        <v>0</v>
      </c>
      <c r="K83" s="19">
        <f t="shared" si="25"/>
        <v>0</v>
      </c>
      <c r="L83" s="19">
        <f t="shared" si="25"/>
        <v>0</v>
      </c>
      <c r="M83" s="19">
        <f t="shared" si="25"/>
        <v>0</v>
      </c>
      <c r="N83" s="19"/>
      <c r="O83" s="19">
        <f t="shared" si="25"/>
        <v>0</v>
      </c>
      <c r="P83" s="19">
        <f t="shared" si="25"/>
        <v>0</v>
      </c>
      <c r="Q83" s="10">
        <f t="shared" si="4"/>
        <v>0</v>
      </c>
      <c r="R83" s="26"/>
    </row>
    <row r="84" spans="1:18" ht="20.100000000000001" hidden="1" customHeight="1" x14ac:dyDescent="0.2">
      <c r="A84" s="51"/>
      <c r="B84" s="62" t="s">
        <v>58</v>
      </c>
      <c r="C84" s="43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1">
        <f t="shared" ref="Q84:Q104" si="26">+P84</f>
        <v>0</v>
      </c>
      <c r="R84" s="26"/>
    </row>
    <row r="85" spans="1:18" ht="20.100000000000001" hidden="1" customHeight="1" x14ac:dyDescent="0.2">
      <c r="A85" s="51"/>
      <c r="B85" s="64" t="s">
        <v>65</v>
      </c>
      <c r="C85" s="43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1">
        <f t="shared" si="26"/>
        <v>0</v>
      </c>
      <c r="R85" s="27">
        <f>SUM(R83:R84)</f>
        <v>0</v>
      </c>
    </row>
    <row r="86" spans="1:18" ht="20.100000000000001" hidden="1" customHeight="1" x14ac:dyDescent="0.2">
      <c r="A86" s="51"/>
      <c r="B86" s="62" t="s">
        <v>21</v>
      </c>
      <c r="C86" s="41"/>
      <c r="D86" s="19">
        <f>SUM(D84:D85)</f>
        <v>0</v>
      </c>
      <c r="E86" s="19"/>
      <c r="F86" s="19">
        <f t="shared" ref="F86:P86" si="27">SUM(F84:F85)</f>
        <v>0</v>
      </c>
      <c r="G86" s="19">
        <f t="shared" si="27"/>
        <v>0</v>
      </c>
      <c r="H86" s="19">
        <f t="shared" si="27"/>
        <v>0</v>
      </c>
      <c r="I86" s="19">
        <f t="shared" si="27"/>
        <v>0</v>
      </c>
      <c r="J86" s="19">
        <f t="shared" si="27"/>
        <v>0</v>
      </c>
      <c r="K86" s="19">
        <f t="shared" si="27"/>
        <v>0</v>
      </c>
      <c r="L86" s="19">
        <f t="shared" si="27"/>
        <v>0</v>
      </c>
      <c r="M86" s="19">
        <f t="shared" si="27"/>
        <v>0</v>
      </c>
      <c r="N86" s="19"/>
      <c r="O86" s="19">
        <f t="shared" si="27"/>
        <v>0</v>
      </c>
      <c r="P86" s="19">
        <f t="shared" si="27"/>
        <v>0</v>
      </c>
      <c r="Q86" s="10">
        <f t="shared" si="26"/>
        <v>0</v>
      </c>
      <c r="R86" s="26"/>
    </row>
    <row r="87" spans="1:18" ht="20.100000000000001" hidden="1" customHeight="1" x14ac:dyDescent="0.2">
      <c r="A87" s="51"/>
      <c r="B87" s="65" t="s">
        <v>59</v>
      </c>
      <c r="C87" s="43"/>
      <c r="D87" s="18"/>
      <c r="E87" s="18"/>
      <c r="F87" s="24"/>
      <c r="G87" s="18"/>
      <c r="H87" s="18"/>
      <c r="I87" s="18"/>
      <c r="J87" s="18"/>
      <c r="K87" s="24"/>
      <c r="L87" s="18"/>
      <c r="M87" s="18"/>
      <c r="N87" s="18"/>
      <c r="O87" s="18"/>
      <c r="P87" s="18"/>
      <c r="Q87" s="11">
        <f t="shared" si="26"/>
        <v>0</v>
      </c>
      <c r="R87" s="26"/>
    </row>
    <row r="88" spans="1:18" ht="20.100000000000001" hidden="1" customHeight="1" x14ac:dyDescent="0.2">
      <c r="A88" s="51"/>
      <c r="B88" s="64" t="s">
        <v>65</v>
      </c>
      <c r="C88" s="43"/>
      <c r="D88" s="18"/>
      <c r="E88" s="18"/>
      <c r="F88" s="24"/>
      <c r="G88" s="18"/>
      <c r="H88" s="18"/>
      <c r="I88" s="18"/>
      <c r="J88" s="18"/>
      <c r="K88" s="24"/>
      <c r="L88" s="18"/>
      <c r="M88" s="18"/>
      <c r="N88" s="18"/>
      <c r="O88" s="18"/>
      <c r="P88" s="18"/>
      <c r="Q88" s="11">
        <f t="shared" si="26"/>
        <v>0</v>
      </c>
      <c r="R88" s="27">
        <f>SUM(R86:R87)</f>
        <v>0</v>
      </c>
    </row>
    <row r="89" spans="1:18" ht="20.100000000000001" hidden="1" customHeight="1" x14ac:dyDescent="0.2">
      <c r="A89" s="51"/>
      <c r="B89" s="62" t="s">
        <v>21</v>
      </c>
      <c r="C89" s="41"/>
      <c r="D89" s="19">
        <f>SUM(D87:D88)</f>
        <v>0</v>
      </c>
      <c r="E89" s="19"/>
      <c r="F89" s="19">
        <f t="shared" ref="F89:P89" si="28">SUM(F87:F88)</f>
        <v>0</v>
      </c>
      <c r="G89" s="19">
        <f t="shared" si="28"/>
        <v>0</v>
      </c>
      <c r="H89" s="19">
        <f t="shared" si="28"/>
        <v>0</v>
      </c>
      <c r="I89" s="19">
        <f t="shared" si="28"/>
        <v>0</v>
      </c>
      <c r="J89" s="19">
        <f t="shared" si="28"/>
        <v>0</v>
      </c>
      <c r="K89" s="19">
        <f t="shared" si="28"/>
        <v>0</v>
      </c>
      <c r="L89" s="19">
        <f t="shared" si="28"/>
        <v>0</v>
      </c>
      <c r="M89" s="19">
        <f t="shared" si="28"/>
        <v>0</v>
      </c>
      <c r="N89" s="19"/>
      <c r="O89" s="19">
        <f t="shared" si="28"/>
        <v>0</v>
      </c>
      <c r="P89" s="19">
        <f t="shared" si="28"/>
        <v>0</v>
      </c>
      <c r="Q89" s="10">
        <f t="shared" si="26"/>
        <v>0</v>
      </c>
      <c r="R89" s="27"/>
    </row>
    <row r="90" spans="1:18" ht="20.100000000000001" hidden="1" customHeight="1" x14ac:dyDescent="0.2">
      <c r="A90" s="51"/>
      <c r="B90" s="62" t="s">
        <v>60</v>
      </c>
      <c r="C90" s="43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1">
        <f t="shared" si="26"/>
        <v>0</v>
      </c>
      <c r="R90" s="27"/>
    </row>
    <row r="91" spans="1:18" ht="20.100000000000001" hidden="1" customHeight="1" x14ac:dyDescent="0.2">
      <c r="A91" s="51"/>
      <c r="B91" s="64" t="s">
        <v>65</v>
      </c>
      <c r="C91" s="43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8"/>
      <c r="Q91" s="11">
        <f t="shared" si="26"/>
        <v>0</v>
      </c>
      <c r="R91" s="27">
        <v>0</v>
      </c>
    </row>
    <row r="92" spans="1:18" ht="20.100000000000001" hidden="1" customHeight="1" x14ac:dyDescent="0.2">
      <c r="A92" s="51"/>
      <c r="B92" s="62" t="s">
        <v>21</v>
      </c>
      <c r="C92" s="41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>
        <f>SUM(P90:P91)</f>
        <v>0</v>
      </c>
      <c r="Q92" s="10">
        <f t="shared" si="26"/>
        <v>0</v>
      </c>
      <c r="R92" s="27">
        <v>0</v>
      </c>
    </row>
    <row r="93" spans="1:18" ht="20.100000000000001" customHeight="1" x14ac:dyDescent="0.2">
      <c r="A93" s="51"/>
      <c r="B93" s="65" t="s">
        <v>61</v>
      </c>
      <c r="C93" s="43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8"/>
      <c r="Q93" s="11"/>
      <c r="R93" s="27"/>
    </row>
    <row r="94" spans="1:18" ht="20.100000000000001" customHeight="1" x14ac:dyDescent="0.2">
      <c r="A94" s="51"/>
      <c r="B94" s="64" t="s">
        <v>65</v>
      </c>
      <c r="C94" s="43">
        <v>656</v>
      </c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8">
        <v>656</v>
      </c>
      <c r="Q94" s="11">
        <f t="shared" si="26"/>
        <v>656</v>
      </c>
      <c r="R94" s="27"/>
    </row>
    <row r="95" spans="1:18" ht="19.5" customHeight="1" x14ac:dyDescent="0.2">
      <c r="A95" s="51"/>
      <c r="B95" s="62" t="s">
        <v>21</v>
      </c>
      <c r="C95" s="41">
        <f t="shared" ref="C95:M95" si="29">SUM(C93:C94)</f>
        <v>656</v>
      </c>
      <c r="D95" s="41">
        <f t="shared" si="29"/>
        <v>0</v>
      </c>
      <c r="E95" s="41">
        <f t="shared" si="29"/>
        <v>0</v>
      </c>
      <c r="F95" s="41">
        <f t="shared" si="29"/>
        <v>0</v>
      </c>
      <c r="G95" s="41">
        <f t="shared" si="29"/>
        <v>0</v>
      </c>
      <c r="H95" s="41">
        <f t="shared" si="29"/>
        <v>0</v>
      </c>
      <c r="I95" s="41">
        <f t="shared" si="29"/>
        <v>0</v>
      </c>
      <c r="J95" s="41">
        <f t="shared" si="29"/>
        <v>0</v>
      </c>
      <c r="K95" s="41">
        <f t="shared" si="29"/>
        <v>0</v>
      </c>
      <c r="L95" s="41">
        <f t="shared" si="29"/>
        <v>0</v>
      </c>
      <c r="M95" s="41">
        <f t="shared" si="29"/>
        <v>0</v>
      </c>
      <c r="N95" s="19"/>
      <c r="O95" s="41">
        <f>SUM(O93:O94)</f>
        <v>0</v>
      </c>
      <c r="P95" s="19">
        <f>SUM(P93:P94)</f>
        <v>656</v>
      </c>
      <c r="Q95" s="10">
        <f t="shared" si="26"/>
        <v>656</v>
      </c>
      <c r="R95" s="27">
        <f>SUM(R93:R94)</f>
        <v>0</v>
      </c>
    </row>
    <row r="96" spans="1:18" ht="20.100000000000001" customHeight="1" x14ac:dyDescent="0.2">
      <c r="A96" s="51"/>
      <c r="B96" s="62" t="s">
        <v>62</v>
      </c>
      <c r="C96" s="43"/>
      <c r="D96" s="19"/>
      <c r="E96" s="115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8"/>
      <c r="Q96" s="11"/>
      <c r="R96" s="27"/>
    </row>
    <row r="97" spans="1:19" ht="20.100000000000001" customHeight="1" x14ac:dyDescent="0.2">
      <c r="A97" s="51"/>
      <c r="B97" s="64" t="s">
        <v>65</v>
      </c>
      <c r="C97" s="43">
        <v>1977</v>
      </c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8">
        <v>1977</v>
      </c>
      <c r="Q97" s="11">
        <f t="shared" si="26"/>
        <v>1977</v>
      </c>
      <c r="R97" s="27"/>
    </row>
    <row r="98" spans="1:19" ht="20.100000000000001" customHeight="1" x14ac:dyDescent="0.2">
      <c r="A98" s="51"/>
      <c r="B98" s="62" t="s">
        <v>21</v>
      </c>
      <c r="C98" s="41">
        <f t="shared" ref="C98:M98" si="30">SUM(C96:C97)</f>
        <v>1977</v>
      </c>
      <c r="D98" s="41">
        <f t="shared" si="30"/>
        <v>0</v>
      </c>
      <c r="E98" s="41">
        <f t="shared" si="30"/>
        <v>0</v>
      </c>
      <c r="F98" s="41">
        <f t="shared" si="30"/>
        <v>0</v>
      </c>
      <c r="G98" s="41">
        <f t="shared" si="30"/>
        <v>0</v>
      </c>
      <c r="H98" s="41">
        <f t="shared" si="30"/>
        <v>0</v>
      </c>
      <c r="I98" s="41">
        <f t="shared" si="30"/>
        <v>0</v>
      </c>
      <c r="J98" s="41">
        <f t="shared" si="30"/>
        <v>0</v>
      </c>
      <c r="K98" s="41">
        <f t="shared" si="30"/>
        <v>0</v>
      </c>
      <c r="L98" s="41">
        <f t="shared" si="30"/>
        <v>0</v>
      </c>
      <c r="M98" s="41">
        <f t="shared" si="30"/>
        <v>0</v>
      </c>
      <c r="N98" s="19"/>
      <c r="O98" s="19">
        <f>+O97</f>
        <v>0</v>
      </c>
      <c r="P98" s="19">
        <f>SUM(P96:P97)</f>
        <v>1977</v>
      </c>
      <c r="Q98" s="10">
        <f t="shared" si="26"/>
        <v>1977</v>
      </c>
      <c r="R98" s="27">
        <f>SUM(R96:R97)</f>
        <v>0</v>
      </c>
    </row>
    <row r="99" spans="1:19" ht="20.100000000000001" customHeight="1" x14ac:dyDescent="0.2">
      <c r="A99" s="51"/>
      <c r="B99" s="62" t="s">
        <v>77</v>
      </c>
      <c r="C99" s="43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8"/>
      <c r="Q99" s="11"/>
      <c r="R99" s="27"/>
    </row>
    <row r="100" spans="1:19" ht="20.100000000000001" customHeight="1" x14ac:dyDescent="0.2">
      <c r="A100" s="51"/>
      <c r="B100" s="64" t="s">
        <v>65</v>
      </c>
      <c r="C100" s="43">
        <v>2045</v>
      </c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8">
        <v>2045</v>
      </c>
      <c r="Q100" s="11">
        <f>+P100</f>
        <v>2045</v>
      </c>
      <c r="R100" s="27"/>
    </row>
    <row r="101" spans="1:19" ht="20.100000000000001" customHeight="1" x14ac:dyDescent="0.2">
      <c r="A101" s="51"/>
      <c r="B101" s="62" t="s">
        <v>21</v>
      </c>
      <c r="C101" s="41">
        <f t="shared" ref="C101:M101" si="31">SUM(C99:C100)</f>
        <v>2045</v>
      </c>
      <c r="D101" s="41">
        <f t="shared" si="31"/>
        <v>0</v>
      </c>
      <c r="E101" s="41">
        <f t="shared" si="31"/>
        <v>0</v>
      </c>
      <c r="F101" s="41">
        <f t="shared" si="31"/>
        <v>0</v>
      </c>
      <c r="G101" s="41">
        <f t="shared" si="31"/>
        <v>0</v>
      </c>
      <c r="H101" s="41">
        <f t="shared" si="31"/>
        <v>0</v>
      </c>
      <c r="I101" s="41">
        <f t="shared" si="31"/>
        <v>0</v>
      </c>
      <c r="J101" s="41">
        <f t="shared" si="31"/>
        <v>0</v>
      </c>
      <c r="K101" s="41">
        <f t="shared" si="31"/>
        <v>0</v>
      </c>
      <c r="L101" s="41">
        <f t="shared" si="31"/>
        <v>0</v>
      </c>
      <c r="M101" s="41">
        <f t="shared" si="31"/>
        <v>0</v>
      </c>
      <c r="N101" s="19"/>
      <c r="O101" s="19">
        <f>+O100</f>
        <v>0</v>
      </c>
      <c r="P101" s="19">
        <f>SUM(P99:P100)</f>
        <v>2045</v>
      </c>
      <c r="Q101" s="10">
        <f>+P101</f>
        <v>2045</v>
      </c>
      <c r="R101" s="27">
        <f>SUM(R99:R100)</f>
        <v>0</v>
      </c>
    </row>
    <row r="102" spans="1:19" ht="20.100000000000001" customHeight="1" x14ac:dyDescent="0.2">
      <c r="A102" s="51"/>
      <c r="B102" s="65" t="s">
        <v>63</v>
      </c>
      <c r="C102" s="43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8"/>
      <c r="Q102" s="11"/>
      <c r="R102" s="27"/>
    </row>
    <row r="103" spans="1:19" ht="20.100000000000001" customHeight="1" x14ac:dyDescent="0.2">
      <c r="A103" s="51"/>
      <c r="B103" s="64" t="s">
        <v>65</v>
      </c>
      <c r="C103" s="43">
        <v>284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8">
        <v>284</v>
      </c>
      <c r="Q103" s="11">
        <f t="shared" si="26"/>
        <v>284</v>
      </c>
      <c r="R103" s="27"/>
    </row>
    <row r="104" spans="1:19" ht="20.100000000000001" customHeight="1" x14ac:dyDescent="0.2">
      <c r="A104" s="51"/>
      <c r="B104" s="66" t="s">
        <v>21</v>
      </c>
      <c r="C104" s="81">
        <f t="shared" ref="C104:M104" si="32">SUM(C102:C103)</f>
        <v>284</v>
      </c>
      <c r="D104" s="81">
        <f t="shared" si="32"/>
        <v>0</v>
      </c>
      <c r="E104" s="81">
        <f t="shared" si="32"/>
        <v>0</v>
      </c>
      <c r="F104" s="81">
        <f t="shared" si="32"/>
        <v>0</v>
      </c>
      <c r="G104" s="81">
        <f t="shared" si="32"/>
        <v>0</v>
      </c>
      <c r="H104" s="81">
        <f t="shared" si="32"/>
        <v>0</v>
      </c>
      <c r="I104" s="81">
        <f t="shared" si="32"/>
        <v>0</v>
      </c>
      <c r="J104" s="81">
        <f t="shared" si="32"/>
        <v>0</v>
      </c>
      <c r="K104" s="81">
        <f t="shared" si="32"/>
        <v>0</v>
      </c>
      <c r="L104" s="81">
        <f t="shared" si="32"/>
        <v>0</v>
      </c>
      <c r="M104" s="81">
        <f t="shared" si="32"/>
        <v>0</v>
      </c>
      <c r="N104" s="19"/>
      <c r="O104" s="19">
        <f>+O103</f>
        <v>0</v>
      </c>
      <c r="P104" s="19">
        <f>SUM(P102:P103)</f>
        <v>284</v>
      </c>
      <c r="Q104" s="10">
        <f t="shared" si="26"/>
        <v>284</v>
      </c>
      <c r="R104" s="116">
        <f>SUM(R102:R103)</f>
        <v>0</v>
      </c>
    </row>
    <row r="105" spans="1:19" ht="46.5" x14ac:dyDescent="0.2">
      <c r="A105" s="51"/>
      <c r="B105" s="67" t="s">
        <v>23</v>
      </c>
      <c r="C105" s="48">
        <f>+C104+C98+C95+C92+C89+C86+C83+C80+C77+C74+C71+C68+C65+C62+C59++C56+C53+C50+C47+C44+C41+C38+C35+C32+C29+C26+C23+C20+C101</f>
        <v>6896</v>
      </c>
      <c r="D105" s="48">
        <f t="shared" ref="D105:O105" si="33">+D104+D98+D95+D92+D89+D86+D83+D80+D77+D74+D71+D68+D65+D62+D59++D56+D53+D50+D47+D44+D41+D38+D35+D32+D29+D26+D23+D20+D101</f>
        <v>0</v>
      </c>
      <c r="E105" s="48">
        <f t="shared" si="33"/>
        <v>0</v>
      </c>
      <c r="F105" s="48">
        <f t="shared" si="33"/>
        <v>0</v>
      </c>
      <c r="G105" s="48">
        <f t="shared" si="33"/>
        <v>0</v>
      </c>
      <c r="H105" s="48">
        <f t="shared" si="33"/>
        <v>0</v>
      </c>
      <c r="I105" s="48">
        <f t="shared" si="33"/>
        <v>0</v>
      </c>
      <c r="J105" s="48">
        <f t="shared" si="33"/>
        <v>0</v>
      </c>
      <c r="K105" s="48">
        <f t="shared" si="33"/>
        <v>0</v>
      </c>
      <c r="L105" s="48">
        <f t="shared" si="33"/>
        <v>0</v>
      </c>
      <c r="M105" s="48">
        <f t="shared" si="33"/>
        <v>0</v>
      </c>
      <c r="N105" s="25"/>
      <c r="O105" s="48">
        <f t="shared" si="33"/>
        <v>0</v>
      </c>
      <c r="P105" s="25">
        <f>+P104+P92+P71+P62+P56+P53+P50+P44+P41+P38+P32+P29+P26+P23+P20+P98++P89+P86+P83+P80+P77+P74+P68+P65+P59+P47+P35+P95+P101</f>
        <v>6896</v>
      </c>
      <c r="Q105" s="79">
        <f>+P105</f>
        <v>6896</v>
      </c>
      <c r="R105" s="117">
        <f t="shared" ref="R105" si="34">+R104+R98+R95+R92+R89+R86+R83+R80+R77+R74+R71+R68+R65+R62+R59++R56+R53+R50+R47+R44+R41+R38+R35+R32+R29+R26+R23+R20+R101</f>
        <v>0</v>
      </c>
    </row>
    <row r="106" spans="1:19" s="6" customFormat="1" ht="30.75" customHeight="1" x14ac:dyDescent="0.2">
      <c r="A106" s="88"/>
      <c r="B106" s="65" t="s">
        <v>64</v>
      </c>
      <c r="C106" s="48">
        <v>10829726</v>
      </c>
      <c r="D106" s="89">
        <v>1340</v>
      </c>
      <c r="E106" s="89"/>
      <c r="F106" s="39"/>
      <c r="G106" s="39">
        <f>572492+128127+1683773</f>
        <v>2384392</v>
      </c>
      <c r="H106" s="39">
        <f>221325+997034+599726</f>
        <v>1818085</v>
      </c>
      <c r="I106" s="39">
        <f>354761+400000</f>
        <v>754761</v>
      </c>
      <c r="J106" s="39">
        <f>290203+305673+3280477-403000</f>
        <v>3473353</v>
      </c>
      <c r="K106" s="39">
        <f>564829+94327+610367</f>
        <v>1269523</v>
      </c>
      <c r="L106" s="39">
        <v>89486</v>
      </c>
      <c r="M106" s="39">
        <v>738000</v>
      </c>
      <c r="N106" s="39"/>
      <c r="O106" s="39"/>
      <c r="P106" s="10"/>
      <c r="Q106" s="10"/>
      <c r="R106" s="17"/>
    </row>
    <row r="107" spans="1:19" ht="23.25" hidden="1" x14ac:dyDescent="0.2">
      <c r="A107" s="51"/>
      <c r="B107" s="64" t="s">
        <v>69</v>
      </c>
      <c r="C107" s="43">
        <v>3741589</v>
      </c>
      <c r="D107" s="36"/>
      <c r="E107" s="36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28"/>
      <c r="S107" s="5"/>
    </row>
    <row r="108" spans="1:19" ht="20.100000000000001" hidden="1" customHeight="1" x14ac:dyDescent="0.35">
      <c r="A108" s="51"/>
      <c r="B108" s="68"/>
      <c r="C108" s="47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>
        <f t="shared" ref="Q108:Q153" si="35">SUM(D108:P108)</f>
        <v>0</v>
      </c>
      <c r="R108" s="35"/>
    </row>
    <row r="109" spans="1:19" ht="20.100000000000001" hidden="1" customHeight="1" x14ac:dyDescent="0.35">
      <c r="A109" s="51"/>
      <c r="B109" s="68"/>
      <c r="C109" s="47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>
        <f t="shared" si="35"/>
        <v>0</v>
      </c>
      <c r="R109" s="16"/>
    </row>
    <row r="110" spans="1:19" ht="20.100000000000001" hidden="1" customHeight="1" x14ac:dyDescent="0.35">
      <c r="A110" s="51"/>
      <c r="B110" s="68"/>
      <c r="C110" s="47"/>
      <c r="D110" s="11"/>
      <c r="E110" s="11"/>
      <c r="F110" s="11"/>
      <c r="G110" s="11"/>
      <c r="H110" s="12"/>
      <c r="I110" s="11"/>
      <c r="J110" s="11"/>
      <c r="K110" s="11"/>
      <c r="L110" s="11"/>
      <c r="M110" s="11"/>
      <c r="N110" s="11"/>
      <c r="O110" s="11"/>
      <c r="P110" s="11"/>
      <c r="Q110" s="11">
        <f t="shared" si="35"/>
        <v>0</v>
      </c>
      <c r="R110" s="16"/>
    </row>
    <row r="111" spans="1:19" ht="20.100000000000001" hidden="1" customHeight="1" x14ac:dyDescent="0.35">
      <c r="A111" s="51"/>
      <c r="B111" s="68"/>
      <c r="C111" s="47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>
        <f t="shared" si="35"/>
        <v>0</v>
      </c>
      <c r="R111" s="16"/>
    </row>
    <row r="112" spans="1:19" ht="20.100000000000001" hidden="1" customHeight="1" x14ac:dyDescent="0.35">
      <c r="A112" s="51"/>
      <c r="B112" s="68"/>
      <c r="C112" s="47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>
        <f t="shared" si="35"/>
        <v>0</v>
      </c>
      <c r="R112" s="16"/>
    </row>
    <row r="113" spans="1:18" ht="20.100000000000001" hidden="1" customHeight="1" x14ac:dyDescent="0.35">
      <c r="A113" s="51"/>
      <c r="B113" s="68"/>
      <c r="C113" s="47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>
        <f t="shared" si="35"/>
        <v>0</v>
      </c>
      <c r="R113" s="16"/>
    </row>
    <row r="114" spans="1:18" ht="20.100000000000001" hidden="1" customHeight="1" x14ac:dyDescent="0.35">
      <c r="A114" s="51"/>
      <c r="B114" s="68"/>
      <c r="C114" s="47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>
        <f t="shared" si="35"/>
        <v>0</v>
      </c>
      <c r="R114" s="16"/>
    </row>
    <row r="115" spans="1:18" ht="20.100000000000001" hidden="1" customHeight="1" x14ac:dyDescent="0.35">
      <c r="A115" s="51"/>
      <c r="B115" s="68"/>
      <c r="C115" s="47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>
        <f t="shared" si="35"/>
        <v>0</v>
      </c>
      <c r="R115" s="16"/>
    </row>
    <row r="116" spans="1:18" ht="20.100000000000001" hidden="1" customHeight="1" x14ac:dyDescent="0.35">
      <c r="A116" s="51"/>
      <c r="B116" s="68"/>
      <c r="C116" s="47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>
        <f t="shared" si="35"/>
        <v>0</v>
      </c>
      <c r="R116" s="16"/>
    </row>
    <row r="117" spans="1:18" ht="20.100000000000001" hidden="1" customHeight="1" x14ac:dyDescent="0.35">
      <c r="A117" s="51"/>
      <c r="B117" s="68"/>
      <c r="C117" s="47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>
        <f t="shared" si="35"/>
        <v>0</v>
      </c>
      <c r="R117" s="16" t="e">
        <f>#REF!</f>
        <v>#REF!</v>
      </c>
    </row>
    <row r="118" spans="1:18" ht="20.100000000000001" hidden="1" customHeight="1" x14ac:dyDescent="0.35">
      <c r="A118" s="51"/>
      <c r="B118" s="68"/>
      <c r="C118" s="47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>
        <f t="shared" si="35"/>
        <v>0</v>
      </c>
      <c r="R118" s="16"/>
    </row>
    <row r="119" spans="1:18" ht="20.100000000000001" hidden="1" customHeight="1" x14ac:dyDescent="0.35">
      <c r="A119" s="51"/>
      <c r="B119" s="68"/>
      <c r="C119" s="47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>
        <f t="shared" si="35"/>
        <v>0</v>
      </c>
      <c r="R119" s="16"/>
    </row>
    <row r="120" spans="1:18" ht="20.100000000000001" hidden="1" customHeight="1" x14ac:dyDescent="0.35">
      <c r="A120" s="51"/>
      <c r="B120" s="68"/>
      <c r="C120" s="47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>
        <f t="shared" si="35"/>
        <v>0</v>
      </c>
      <c r="R120" s="16"/>
    </row>
    <row r="121" spans="1:18" ht="20.100000000000001" hidden="1" customHeight="1" x14ac:dyDescent="0.35">
      <c r="A121" s="51"/>
      <c r="B121" s="68"/>
      <c r="C121" s="47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>
        <f t="shared" si="35"/>
        <v>0</v>
      </c>
      <c r="R121" s="16"/>
    </row>
    <row r="122" spans="1:18" ht="69.75" hidden="1" customHeight="1" x14ac:dyDescent="0.2">
      <c r="A122" s="51"/>
      <c r="B122" s="69"/>
      <c r="C122" s="47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>
        <f t="shared" si="35"/>
        <v>0</v>
      </c>
      <c r="R122" s="16"/>
    </row>
    <row r="123" spans="1:18" ht="20.100000000000001" hidden="1" customHeight="1" x14ac:dyDescent="0.2">
      <c r="A123" s="51"/>
      <c r="B123" s="64"/>
      <c r="C123" s="47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>
        <f t="shared" si="35"/>
        <v>0</v>
      </c>
      <c r="R123" s="16"/>
    </row>
    <row r="124" spans="1:18" ht="20.100000000000001" hidden="1" customHeight="1" x14ac:dyDescent="0.2">
      <c r="A124" s="51"/>
      <c r="B124" s="70"/>
      <c r="C124" s="38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>
        <f t="shared" si="35"/>
        <v>0</v>
      </c>
      <c r="R124" s="16"/>
    </row>
    <row r="125" spans="1:18" ht="20.100000000000001" hidden="1" customHeight="1" x14ac:dyDescent="0.2">
      <c r="A125" s="51"/>
      <c r="B125" s="59"/>
      <c r="C125" s="38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>
        <f t="shared" si="35"/>
        <v>0</v>
      </c>
      <c r="R125" s="16"/>
    </row>
    <row r="126" spans="1:18" ht="20.100000000000001" hidden="1" customHeight="1" x14ac:dyDescent="0.2">
      <c r="A126" s="51"/>
      <c r="B126" s="59"/>
      <c r="C126" s="38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>
        <f t="shared" si="35"/>
        <v>0</v>
      </c>
      <c r="R126" s="16"/>
    </row>
    <row r="127" spans="1:18" ht="20.100000000000001" hidden="1" customHeight="1" x14ac:dyDescent="0.2">
      <c r="A127" s="51"/>
      <c r="B127" s="59"/>
      <c r="C127" s="38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>
        <f t="shared" si="35"/>
        <v>0</v>
      </c>
      <c r="R127" s="16"/>
    </row>
    <row r="128" spans="1:18" ht="20.100000000000001" hidden="1" customHeight="1" x14ac:dyDescent="0.2">
      <c r="A128" s="51"/>
      <c r="B128" s="59"/>
      <c r="C128" s="38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>
        <f t="shared" si="35"/>
        <v>0</v>
      </c>
      <c r="R128" s="16"/>
    </row>
    <row r="129" spans="1:18" ht="20.100000000000001" hidden="1" customHeight="1" x14ac:dyDescent="0.2">
      <c r="A129" s="51"/>
      <c r="B129" s="59"/>
      <c r="C129" s="38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>
        <f t="shared" si="35"/>
        <v>0</v>
      </c>
      <c r="R129" s="16"/>
    </row>
    <row r="130" spans="1:18" ht="20.100000000000001" hidden="1" customHeight="1" x14ac:dyDescent="0.2">
      <c r="A130" s="51"/>
      <c r="B130" s="59"/>
      <c r="C130" s="38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>
        <f t="shared" si="35"/>
        <v>0</v>
      </c>
      <c r="R130" s="16"/>
    </row>
    <row r="131" spans="1:18" ht="20.100000000000001" hidden="1" customHeight="1" x14ac:dyDescent="0.2">
      <c r="A131" s="51"/>
      <c r="B131" s="59"/>
      <c r="C131" s="38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>
        <f t="shared" si="35"/>
        <v>0</v>
      </c>
      <c r="R131" s="16"/>
    </row>
    <row r="132" spans="1:18" ht="20.100000000000001" hidden="1" customHeight="1" x14ac:dyDescent="0.2">
      <c r="A132" s="51"/>
      <c r="B132" s="59"/>
      <c r="C132" s="38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>
        <f t="shared" si="35"/>
        <v>0</v>
      </c>
      <c r="R132" s="16"/>
    </row>
    <row r="133" spans="1:18" ht="20.100000000000001" hidden="1" customHeight="1" x14ac:dyDescent="0.2">
      <c r="A133" s="51"/>
      <c r="B133" s="59"/>
      <c r="C133" s="38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>
        <f t="shared" si="35"/>
        <v>0</v>
      </c>
      <c r="R133" s="16"/>
    </row>
    <row r="134" spans="1:18" ht="20.100000000000001" hidden="1" customHeight="1" x14ac:dyDescent="0.2">
      <c r="A134" s="51"/>
      <c r="B134" s="59"/>
      <c r="C134" s="38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>
        <f t="shared" si="35"/>
        <v>0</v>
      </c>
      <c r="R134" s="16"/>
    </row>
    <row r="135" spans="1:18" ht="20.100000000000001" hidden="1" customHeight="1" x14ac:dyDescent="0.2">
      <c r="A135" s="51"/>
      <c r="B135" s="59"/>
      <c r="C135" s="38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>
        <f t="shared" si="35"/>
        <v>0</v>
      </c>
      <c r="R135" s="16"/>
    </row>
    <row r="136" spans="1:18" ht="20.100000000000001" hidden="1" customHeight="1" x14ac:dyDescent="0.2">
      <c r="A136" s="51"/>
      <c r="B136" s="59"/>
      <c r="C136" s="38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>
        <f t="shared" si="35"/>
        <v>0</v>
      </c>
      <c r="R136" s="16"/>
    </row>
    <row r="137" spans="1:18" ht="20.100000000000001" hidden="1" customHeight="1" x14ac:dyDescent="0.2">
      <c r="A137" s="51"/>
      <c r="B137" s="59"/>
      <c r="C137" s="38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>
        <f t="shared" si="35"/>
        <v>0</v>
      </c>
      <c r="R137" s="16"/>
    </row>
    <row r="138" spans="1:18" ht="20.100000000000001" hidden="1" customHeight="1" x14ac:dyDescent="0.2">
      <c r="A138" s="51"/>
      <c r="B138" s="59"/>
      <c r="C138" s="38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>
        <f t="shared" si="35"/>
        <v>0</v>
      </c>
      <c r="R138" s="16"/>
    </row>
    <row r="139" spans="1:18" ht="20.100000000000001" hidden="1" customHeight="1" x14ac:dyDescent="0.2">
      <c r="A139" s="51"/>
      <c r="B139" s="59"/>
      <c r="C139" s="38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>
        <f t="shared" si="35"/>
        <v>0</v>
      </c>
      <c r="R139" s="16"/>
    </row>
    <row r="140" spans="1:18" ht="20.100000000000001" hidden="1" customHeight="1" x14ac:dyDescent="0.2">
      <c r="A140" s="51"/>
      <c r="B140" s="59"/>
      <c r="C140" s="38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>
        <f t="shared" si="35"/>
        <v>0</v>
      </c>
      <c r="R140" s="16"/>
    </row>
    <row r="141" spans="1:18" s="9" customFormat="1" ht="20.100000000000001" hidden="1" customHeight="1" x14ac:dyDescent="0.2">
      <c r="A141" s="52"/>
      <c r="B141" s="59"/>
      <c r="C141" s="82"/>
      <c r="D141" s="13"/>
      <c r="E141" s="13"/>
      <c r="F141" s="13"/>
      <c r="G141" s="13"/>
      <c r="H141" s="13"/>
      <c r="I141" s="13"/>
      <c r="J141" s="13"/>
      <c r="K141" s="11"/>
      <c r="L141" s="13"/>
      <c r="M141" s="13"/>
      <c r="N141" s="13"/>
      <c r="O141" s="13"/>
      <c r="P141" s="13"/>
      <c r="Q141" s="11">
        <f t="shared" si="35"/>
        <v>0</v>
      </c>
      <c r="R141" s="22"/>
    </row>
    <row r="142" spans="1:18" s="9" customFormat="1" ht="20.100000000000001" hidden="1" customHeight="1" x14ac:dyDescent="0.2">
      <c r="A142" s="52"/>
      <c r="B142" s="59"/>
      <c r="C142" s="82"/>
      <c r="D142" s="13"/>
      <c r="E142" s="13"/>
      <c r="F142" s="13"/>
      <c r="G142" s="13"/>
      <c r="H142" s="13"/>
      <c r="I142" s="13"/>
      <c r="J142" s="13"/>
      <c r="K142" s="11"/>
      <c r="L142" s="13"/>
      <c r="M142" s="13"/>
      <c r="N142" s="13"/>
      <c r="O142" s="13"/>
      <c r="P142" s="13"/>
      <c r="Q142" s="11">
        <f t="shared" si="35"/>
        <v>0</v>
      </c>
      <c r="R142" s="22"/>
    </row>
    <row r="143" spans="1:18" s="9" customFormat="1" ht="20.100000000000001" hidden="1" customHeight="1" x14ac:dyDescent="0.2">
      <c r="A143" s="52"/>
      <c r="B143" s="59"/>
      <c r="C143" s="82"/>
      <c r="D143" s="13"/>
      <c r="E143" s="13"/>
      <c r="F143" s="13"/>
      <c r="G143" s="13"/>
      <c r="H143" s="13"/>
      <c r="I143" s="13"/>
      <c r="J143" s="13"/>
      <c r="K143" s="11"/>
      <c r="L143" s="13"/>
      <c r="M143" s="13"/>
      <c r="N143" s="13"/>
      <c r="O143" s="13"/>
      <c r="P143" s="13"/>
      <c r="Q143" s="11">
        <f t="shared" si="35"/>
        <v>0</v>
      </c>
      <c r="R143" s="22"/>
    </row>
    <row r="144" spans="1:18" s="9" customFormat="1" ht="20.100000000000001" hidden="1" customHeight="1" x14ac:dyDescent="0.2">
      <c r="A144" s="52"/>
      <c r="B144" s="59"/>
      <c r="C144" s="82"/>
      <c r="D144" s="13"/>
      <c r="E144" s="13"/>
      <c r="F144" s="13"/>
      <c r="G144" s="13"/>
      <c r="H144" s="13"/>
      <c r="I144" s="13"/>
      <c r="J144" s="13"/>
      <c r="K144" s="11"/>
      <c r="L144" s="13"/>
      <c r="M144" s="13"/>
      <c r="N144" s="13"/>
      <c r="O144" s="13"/>
      <c r="P144" s="13"/>
      <c r="Q144" s="11">
        <f t="shared" si="35"/>
        <v>0</v>
      </c>
      <c r="R144" s="22"/>
    </row>
    <row r="145" spans="1:18" s="9" customFormat="1" ht="20.100000000000001" hidden="1" customHeight="1" x14ac:dyDescent="0.2">
      <c r="A145" s="52"/>
      <c r="B145" s="59"/>
      <c r="C145" s="82"/>
      <c r="D145" s="13"/>
      <c r="E145" s="13"/>
      <c r="F145" s="13"/>
      <c r="G145" s="13"/>
      <c r="H145" s="13"/>
      <c r="I145" s="13"/>
      <c r="J145" s="13"/>
      <c r="K145" s="11"/>
      <c r="L145" s="13"/>
      <c r="M145" s="13"/>
      <c r="N145" s="13"/>
      <c r="O145" s="13"/>
      <c r="P145" s="13"/>
      <c r="Q145" s="11">
        <f t="shared" si="35"/>
        <v>0</v>
      </c>
      <c r="R145" s="22"/>
    </row>
    <row r="146" spans="1:18" s="9" customFormat="1" ht="20.100000000000001" hidden="1" customHeight="1" x14ac:dyDescent="0.2">
      <c r="A146" s="52"/>
      <c r="B146" s="59"/>
      <c r="C146" s="82"/>
      <c r="D146" s="13"/>
      <c r="E146" s="13"/>
      <c r="F146" s="13"/>
      <c r="G146" s="13"/>
      <c r="H146" s="13"/>
      <c r="I146" s="13"/>
      <c r="J146" s="13"/>
      <c r="K146" s="11"/>
      <c r="L146" s="13"/>
      <c r="M146" s="13"/>
      <c r="N146" s="13"/>
      <c r="O146" s="13"/>
      <c r="P146" s="13"/>
      <c r="Q146" s="11">
        <f t="shared" si="35"/>
        <v>0</v>
      </c>
      <c r="R146" s="22"/>
    </row>
    <row r="147" spans="1:18" s="9" customFormat="1" ht="20.100000000000001" hidden="1" customHeight="1" x14ac:dyDescent="0.2">
      <c r="A147" s="52"/>
      <c r="B147" s="59"/>
      <c r="C147" s="82"/>
      <c r="D147" s="13"/>
      <c r="E147" s="13"/>
      <c r="F147" s="13"/>
      <c r="G147" s="13"/>
      <c r="H147" s="13"/>
      <c r="I147" s="13"/>
      <c r="J147" s="13"/>
      <c r="K147" s="11"/>
      <c r="L147" s="13"/>
      <c r="M147" s="13"/>
      <c r="N147" s="13"/>
      <c r="O147" s="13"/>
      <c r="P147" s="13"/>
      <c r="Q147" s="11">
        <f t="shared" si="35"/>
        <v>0</v>
      </c>
      <c r="R147" s="22"/>
    </row>
    <row r="148" spans="1:18" s="9" customFormat="1" ht="20.100000000000001" hidden="1" customHeight="1" x14ac:dyDescent="0.2">
      <c r="A148" s="52"/>
      <c r="B148" s="59"/>
      <c r="C148" s="82"/>
      <c r="D148" s="13"/>
      <c r="E148" s="13"/>
      <c r="F148" s="13"/>
      <c r="G148" s="13"/>
      <c r="H148" s="13"/>
      <c r="I148" s="13"/>
      <c r="J148" s="13"/>
      <c r="K148" s="11"/>
      <c r="L148" s="13"/>
      <c r="M148" s="13"/>
      <c r="N148" s="13"/>
      <c r="O148" s="13"/>
      <c r="P148" s="13"/>
      <c r="Q148" s="11">
        <f t="shared" si="35"/>
        <v>0</v>
      </c>
      <c r="R148" s="22"/>
    </row>
    <row r="149" spans="1:18" s="9" customFormat="1" ht="20.100000000000001" hidden="1" customHeight="1" x14ac:dyDescent="0.2">
      <c r="A149" s="52"/>
      <c r="B149" s="59"/>
      <c r="C149" s="82"/>
      <c r="D149" s="13"/>
      <c r="E149" s="13"/>
      <c r="F149" s="13"/>
      <c r="G149" s="13"/>
      <c r="H149" s="13"/>
      <c r="I149" s="13"/>
      <c r="J149" s="13"/>
      <c r="K149" s="11"/>
      <c r="L149" s="13"/>
      <c r="M149" s="13"/>
      <c r="N149" s="13"/>
      <c r="O149" s="13"/>
      <c r="P149" s="13"/>
      <c r="Q149" s="11">
        <f t="shared" si="35"/>
        <v>0</v>
      </c>
      <c r="R149" s="22"/>
    </row>
    <row r="150" spans="1:18" s="9" customFormat="1" ht="20.100000000000001" hidden="1" customHeight="1" x14ac:dyDescent="0.2">
      <c r="A150" s="52"/>
      <c r="B150" s="59"/>
      <c r="C150" s="82"/>
      <c r="D150" s="13"/>
      <c r="E150" s="13"/>
      <c r="F150" s="13"/>
      <c r="G150" s="13"/>
      <c r="H150" s="13"/>
      <c r="I150" s="13"/>
      <c r="J150" s="13"/>
      <c r="K150" s="11"/>
      <c r="L150" s="13"/>
      <c r="M150" s="13"/>
      <c r="N150" s="13"/>
      <c r="O150" s="13"/>
      <c r="P150" s="13"/>
      <c r="Q150" s="11">
        <f t="shared" si="35"/>
        <v>0</v>
      </c>
      <c r="R150" s="22"/>
    </row>
    <row r="151" spans="1:18" ht="20.100000000000001" hidden="1" customHeight="1" x14ac:dyDescent="0.2">
      <c r="A151" s="51"/>
      <c r="B151" s="59"/>
      <c r="C151" s="38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>
        <f t="shared" si="35"/>
        <v>0</v>
      </c>
      <c r="R151" s="16"/>
    </row>
    <row r="152" spans="1:18" ht="20.100000000000001" hidden="1" customHeight="1" x14ac:dyDescent="0.2">
      <c r="A152" s="51"/>
      <c r="B152" s="59"/>
      <c r="C152" s="38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>
        <f t="shared" si="35"/>
        <v>0</v>
      </c>
      <c r="R152" s="16"/>
    </row>
    <row r="153" spans="1:18" ht="5.45" hidden="1" customHeight="1" x14ac:dyDescent="0.2">
      <c r="A153" s="51"/>
      <c r="B153" s="59"/>
      <c r="C153" s="38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>
        <f t="shared" si="35"/>
        <v>0</v>
      </c>
      <c r="R153" s="16"/>
    </row>
    <row r="154" spans="1:18" ht="25.15" customHeight="1" x14ac:dyDescent="0.35">
      <c r="A154" s="51"/>
      <c r="B154" s="71" t="s">
        <v>84</v>
      </c>
      <c r="C154" s="83">
        <v>10850920</v>
      </c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7"/>
    </row>
    <row r="155" spans="1:18" ht="23.25" hidden="1" x14ac:dyDescent="0.35">
      <c r="A155" s="51"/>
      <c r="B155" s="72" t="s">
        <v>71</v>
      </c>
      <c r="C155" s="80">
        <v>751075</v>
      </c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7"/>
    </row>
    <row r="156" spans="1:18" ht="23.25" hidden="1" x14ac:dyDescent="0.35">
      <c r="A156" s="85"/>
      <c r="B156" s="72" t="s">
        <v>80</v>
      </c>
      <c r="C156" s="86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7"/>
    </row>
    <row r="157" spans="1:18" s="6" customFormat="1" ht="38.25" customHeight="1" thickBot="1" x14ac:dyDescent="0.25">
      <c r="A157" s="53" t="s">
        <v>20</v>
      </c>
      <c r="B157" s="76" t="s">
        <v>2</v>
      </c>
      <c r="C157" s="77">
        <f>+C106+C16+C105+C156</f>
        <v>10850920</v>
      </c>
      <c r="D157" s="77">
        <f>+D106</f>
        <v>1340</v>
      </c>
      <c r="E157" s="77">
        <f>+E106</f>
        <v>0</v>
      </c>
      <c r="F157" s="77">
        <f t="shared" ref="F157:M157" si="36">+F106</f>
        <v>0</v>
      </c>
      <c r="G157" s="77">
        <f t="shared" si="36"/>
        <v>2384392</v>
      </c>
      <c r="H157" s="77">
        <f t="shared" si="36"/>
        <v>1818085</v>
      </c>
      <c r="I157" s="77">
        <f t="shared" si="36"/>
        <v>754761</v>
      </c>
      <c r="J157" s="77">
        <f t="shared" si="36"/>
        <v>3473353</v>
      </c>
      <c r="K157" s="77">
        <f t="shared" si="36"/>
        <v>1269523</v>
      </c>
      <c r="L157" s="77">
        <f t="shared" si="36"/>
        <v>89486</v>
      </c>
      <c r="M157" s="77">
        <f t="shared" si="36"/>
        <v>738000</v>
      </c>
      <c r="N157" s="77">
        <f>+N106</f>
        <v>0</v>
      </c>
      <c r="O157" s="77">
        <f>+O106</f>
        <v>0</v>
      </c>
      <c r="P157" s="77">
        <f>+P155+P105+P15+P12</f>
        <v>21194</v>
      </c>
      <c r="Q157" s="77">
        <f>+Q155+Q105+Q15+Q12+Q106</f>
        <v>21194</v>
      </c>
      <c r="R157" s="78">
        <f>+R106</f>
        <v>0</v>
      </c>
    </row>
    <row r="158" spans="1:18" ht="20.100000000000001" customHeight="1" x14ac:dyDescent="0.2">
      <c r="Q158" s="5"/>
    </row>
    <row r="159" spans="1:18" ht="20.100000000000001" customHeight="1" x14ac:dyDescent="0.2">
      <c r="Q159" s="87"/>
    </row>
    <row r="160" spans="1:18" ht="20.100000000000001" customHeight="1" x14ac:dyDescent="0.2">
      <c r="F160" s="45"/>
      <c r="Q160" s="5"/>
    </row>
    <row r="161" spans="6:10" ht="20.100000000000001" customHeight="1" x14ac:dyDescent="0.2">
      <c r="F161" s="45"/>
      <c r="H161" s="46"/>
      <c r="I161" s="46"/>
      <c r="J161" s="46"/>
    </row>
    <row r="162" spans="6:10" ht="20.100000000000001" customHeight="1" x14ac:dyDescent="0.2">
      <c r="F162" s="45"/>
      <c r="H162" s="46"/>
      <c r="I162" s="46"/>
      <c r="J162" s="46"/>
    </row>
    <row r="163" spans="6:10" ht="20.100000000000001" customHeight="1" x14ac:dyDescent="0.2">
      <c r="F163" s="45"/>
    </row>
    <row r="164" spans="6:10" ht="20.100000000000001" customHeight="1" x14ac:dyDescent="0.2">
      <c r="F164" s="45"/>
    </row>
  </sheetData>
  <mergeCells count="12">
    <mergeCell ref="B9:R9"/>
    <mergeCell ref="B17:Q17"/>
    <mergeCell ref="Q6:R6"/>
    <mergeCell ref="A7:A8"/>
    <mergeCell ref="B7:B8"/>
    <mergeCell ref="C7:C8"/>
    <mergeCell ref="D7:I7"/>
    <mergeCell ref="J7:M7"/>
    <mergeCell ref="O7:O8"/>
    <mergeCell ref="P7:P8"/>
    <mergeCell ref="Q7:Q8"/>
    <mergeCell ref="R7:R8"/>
  </mergeCells>
  <printOptions horizontalCentered="1"/>
  <pageMargins left="0" right="0" top="0.78740157480314965" bottom="0.59055118110236227" header="0.31496062992125984" footer="0.11811023622047245"/>
  <pageSetup paperSize="9" scale="31" firstPageNumber="68" orientation="landscape" useFirstPageNumber="1" r:id="rId1"/>
  <headerFooter>
    <oddFooter>&amp;C&amp;18&amp;P</oddFooter>
  </headerFooter>
  <rowBreaks count="1" manualBreakCount="1">
    <brk id="56" min="1" max="17" man="1"/>
  </rowBreaks>
  <ignoredErrors>
    <ignoredError sqref="Q20 Q23 Q15 Q26 Q29 Q32 Q35 Q38 Q41 Q44 Q47 Q50 Q53 Q56 Q59 Q62 Q65 Q68 Q71 Q74 Q77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Munka1</vt:lpstr>
      <vt:lpstr>Maradvány</vt:lpstr>
      <vt:lpstr>Maradvány!Nyomtatási_cím</vt:lpstr>
      <vt:lpstr>Maradvány!Nyomtatási_terület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RAPPI</dc:creator>
  <cp:lastModifiedBy>Nagy Gabriella</cp:lastModifiedBy>
  <cp:lastPrinted>2025-05-05T08:19:21Z</cp:lastPrinted>
  <dcterms:created xsi:type="dcterms:W3CDTF">2013-02-14T09:10:32Z</dcterms:created>
  <dcterms:modified xsi:type="dcterms:W3CDTF">2025-05-05T08:19:25Z</dcterms:modified>
</cp:coreProperties>
</file>