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xr:revisionPtr revIDLastSave="0" documentId="13_ncr:1_{FF160BE9-D2CD-4518-A5C6-5B66D6AB6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nyert pályázatok" sheetId="2" r:id="rId1"/>
  </sheets>
  <definedNames>
    <definedName name="Nyomtatás_Cím">#REF!</definedName>
    <definedName name="_xlnm.Print_Titles" localSheetId="0">'elnyert pályázatok'!$7:$10</definedName>
    <definedName name="Nyomtatási_Tartomány" localSheetId="0">#REF!</definedName>
    <definedName name="Nyomtatási_Tartomány">#REF!</definedName>
    <definedName name="_xlnm.Print_Area" localSheetId="0">'elnyert pályázatok'!$A$1:$F$31</definedName>
  </definedNames>
  <calcPr calcId="191029"/>
</workbook>
</file>

<file path=xl/calcChain.xml><?xml version="1.0" encoding="utf-8"?>
<calcChain xmlns="http://schemas.openxmlformats.org/spreadsheetml/2006/main">
  <c r="F23" i="2" l="1"/>
  <c r="E23" i="2"/>
  <c r="C23" i="2"/>
  <c r="B23" i="2"/>
  <c r="D22" i="2"/>
  <c r="D23" i="2" s="1"/>
  <c r="D26" i="2" l="1"/>
  <c r="F20" i="2"/>
  <c r="D19" i="2"/>
  <c r="B20" i="2"/>
  <c r="F27" i="2" l="1"/>
  <c r="E27" i="2"/>
  <c r="C27" i="2"/>
  <c r="B27" i="2"/>
  <c r="E16" i="2" l="1"/>
  <c r="E15" i="2"/>
  <c r="E14" i="2"/>
  <c r="E20" i="2" l="1"/>
  <c r="D18" i="2"/>
  <c r="D17" i="2" l="1"/>
  <c r="D16" i="2"/>
  <c r="C14" i="2"/>
  <c r="C20" i="2" s="1"/>
  <c r="D27" i="2"/>
  <c r="D15" i="2"/>
  <c r="D14" i="2" l="1"/>
  <c r="D20" i="2" s="1"/>
</calcChain>
</file>

<file path=xl/sharedStrings.xml><?xml version="1.0" encoding="utf-8"?>
<sst xmlns="http://schemas.openxmlformats.org/spreadsheetml/2006/main" count="37" uniqueCount="33">
  <si>
    <t>Budapest Főváros XIV. Kerület Zugló Önkormányzata</t>
  </si>
  <si>
    <t>Összes rendelkezésre               álló forrás</t>
  </si>
  <si>
    <t>1.</t>
  </si>
  <si>
    <t>2.</t>
  </si>
  <si>
    <t>3.</t>
  </si>
  <si>
    <t>4.</t>
  </si>
  <si>
    <t>ÖSSZESEN:</t>
  </si>
  <si>
    <t>Önrész/saját/                        nem elszámolható költségekre</t>
  </si>
  <si>
    <t>2019. év</t>
  </si>
  <si>
    <t>2020. év</t>
  </si>
  <si>
    <t>2021. év</t>
  </si>
  <si>
    <t>Támogatás összege: 829 166 eFt</t>
  </si>
  <si>
    <t xml:space="preserve"> folyamatban lévő európai uniós pályázatokhoz kapcsolódó bevételei</t>
  </si>
  <si>
    <t>2022. év</t>
  </si>
  <si>
    <t>Elnyert támogatás                összege/Leutalt összeg</t>
  </si>
  <si>
    <t>O3351602</t>
  </si>
  <si>
    <t>2023. év</t>
  </si>
  <si>
    <t>Megjegyzés: számszaki adatok a Pályázati osztály adatszolgáltatása alapján</t>
  </si>
  <si>
    <t>adatok eFt-ban</t>
  </si>
  <si>
    <t>Összes kifizetett költség</t>
  </si>
  <si>
    <t>Ténylegesen lehívott bevétel</t>
  </si>
  <si>
    <t>5.</t>
  </si>
  <si>
    <t>6.</t>
  </si>
  <si>
    <t>Támogatás összege 5 000 EUR</t>
  </si>
  <si>
    <t>2024. év</t>
  </si>
  <si>
    <t>O3351608</t>
  </si>
  <si>
    <t>P1004012</t>
  </si>
  <si>
    <t>Ténylegesen megtörtént kifizetések 2024.12.31-ig</t>
  </si>
  <si>
    <t>5. melléklet a .../2025. (……..) önkormányzati rendelethez</t>
  </si>
  <si>
    <t>Urban Innovative Action pályázat, E-Co-Housing, Közösséggel együtt megtervezett önfenntartó lakás (80% támogatás, 20%önerő)</t>
  </si>
  <si>
    <t>CERV program - GREENgaged  Citizens</t>
  </si>
  <si>
    <t xml:space="preserve">Turn the tables program </t>
  </si>
  <si>
    <t xml:space="preserve">Feladat megnevezése                                                                              Év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</si>
</sst>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&quot;Ft&quot;_-;\-* #,##0\ &quot;Ft&quot;_-;_-* &quot;-&quot;??\ &quot;Ft&quot;_-;_-@_-"/>
  </numFmts>
  <fonts count="44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2" borderId="0" applyNumberFormat="0" applyBorder="0" applyAlignment="0" applyProtection="0"/>
    <xf numFmtId="0" fontId="20" fillId="6" borderId="1" applyNumberFormat="0" applyAlignment="0" applyProtection="0"/>
    <xf numFmtId="0" fontId="21" fillId="17" borderId="2" applyNumberFormat="0" applyAlignment="0" applyProtection="0"/>
    <xf numFmtId="0" fontId="22" fillId="0" borderId="0" applyNumberFormat="0" applyFill="0" applyBorder="0" applyAlignment="0" applyProtection="0"/>
    <xf numFmtId="164" fontId="3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3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1" applyNumberFormat="0" applyAlignment="0" applyProtection="0"/>
    <xf numFmtId="0" fontId="28" fillId="0" borderId="6" applyNumberFormat="0" applyFill="0" applyAlignment="0" applyProtection="0"/>
    <xf numFmtId="0" fontId="29" fillId="11" borderId="0" applyNumberFormat="0" applyBorder="0" applyAlignment="0" applyProtection="0"/>
    <xf numFmtId="0" fontId="2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7" fillId="7" borderId="7" applyNumberFormat="0" applyFont="0" applyAlignment="0" applyProtection="0"/>
    <xf numFmtId="0" fontId="1" fillId="7" borderId="7" applyNumberFormat="0" applyFont="0" applyAlignment="0" applyProtection="0"/>
    <xf numFmtId="0" fontId="30" fillId="6" borderId="8" applyNumberFormat="0" applyAlignment="0" applyProtection="0"/>
    <xf numFmtId="44" fontId="3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71">
    <xf numFmtId="0" fontId="0" fillId="0" borderId="0" xfId="0"/>
    <xf numFmtId="166" fontId="5" fillId="0" borderId="0" xfId="604" applyNumberFormat="1" applyFont="1"/>
    <xf numFmtId="6" fontId="6" fillId="0" borderId="0" xfId="604" applyNumberFormat="1" applyFont="1"/>
    <xf numFmtId="166" fontId="9" fillId="0" borderId="0" xfId="604" applyNumberFormat="1" applyFont="1"/>
    <xf numFmtId="166" fontId="10" fillId="18" borderId="10" xfId="604" applyNumberFormat="1" applyFont="1" applyFill="1" applyBorder="1" applyAlignment="1">
      <alignment horizontal="center" vertical="center" wrapText="1"/>
    </xf>
    <xf numFmtId="6" fontId="10" fillId="18" borderId="10" xfId="604" applyNumberFormat="1" applyFont="1" applyFill="1" applyBorder="1" applyAlignment="1">
      <alignment horizontal="center" vertical="center" wrapText="1"/>
    </xf>
    <xf numFmtId="6" fontId="10" fillId="18" borderId="11" xfId="604" applyNumberFormat="1" applyFont="1" applyFill="1" applyBorder="1" applyAlignment="1">
      <alignment horizontal="center" vertical="center" wrapText="1"/>
    </xf>
    <xf numFmtId="6" fontId="7" fillId="18" borderId="12" xfId="604" applyNumberFormat="1" applyFont="1" applyFill="1" applyBorder="1" applyAlignment="1">
      <alignment horizontal="center" vertical="center" wrapText="1"/>
    </xf>
    <xf numFmtId="166" fontId="9" fillId="0" borderId="0" xfId="604" applyNumberFormat="1" applyFont="1" applyAlignment="1">
      <alignment vertical="center"/>
    </xf>
    <xf numFmtId="38" fontId="8" fillId="0" borderId="0" xfId="604" applyNumberFormat="1" applyFont="1" applyFill="1" applyBorder="1"/>
    <xf numFmtId="0" fontId="4" fillId="0" borderId="0" xfId="0" applyFont="1" applyAlignment="1">
      <alignment wrapText="1"/>
    </xf>
    <xf numFmtId="6" fontId="0" fillId="0" borderId="0" xfId="604" applyNumberFormat="1" applyFont="1"/>
    <xf numFmtId="166" fontId="0" fillId="0" borderId="0" xfId="604" applyNumberFormat="1" applyFont="1"/>
    <xf numFmtId="165" fontId="38" fillId="0" borderId="11" xfId="573" applyNumberFormat="1" applyFont="1" applyFill="1" applyBorder="1" applyAlignment="1">
      <alignment horizontal="right" vertical="center" wrapText="1"/>
    </xf>
    <xf numFmtId="166" fontId="38" fillId="0" borderId="0" xfId="603" applyNumberFormat="1" applyFont="1" applyFill="1" applyAlignment="1">
      <alignment horizontal="right"/>
    </xf>
    <xf numFmtId="165" fontId="8" fillId="19" borderId="17" xfId="573" applyNumberFormat="1" applyFont="1" applyFill="1" applyBorder="1" applyAlignment="1">
      <alignment horizontal="right" wrapText="1"/>
    </xf>
    <xf numFmtId="165" fontId="8" fillId="0" borderId="17" xfId="584" applyNumberFormat="1" applyFont="1" applyFill="1" applyBorder="1" applyAlignment="1">
      <alignment horizontal="right" wrapText="1"/>
    </xf>
    <xf numFmtId="165" fontId="35" fillId="0" borderId="17" xfId="584" applyNumberFormat="1" applyFont="1" applyFill="1" applyBorder="1" applyAlignment="1">
      <alignment horizontal="right" wrapText="1"/>
    </xf>
    <xf numFmtId="165" fontId="8" fillId="19" borderId="17" xfId="573" applyNumberFormat="1" applyFont="1" applyFill="1" applyBorder="1" applyAlignment="1">
      <alignment horizontal="right" vertical="center" wrapText="1"/>
    </xf>
    <xf numFmtId="165" fontId="36" fillId="19" borderId="14" xfId="573" applyNumberFormat="1" applyFont="1" applyFill="1" applyBorder="1" applyAlignment="1">
      <alignment horizontal="right" wrapText="1"/>
    </xf>
    <xf numFmtId="38" fontId="8" fillId="19" borderId="0" xfId="604" applyNumberFormat="1" applyFont="1" applyFill="1" applyBorder="1"/>
    <xf numFmtId="166" fontId="42" fillId="19" borderId="17" xfId="604" applyNumberFormat="1" applyFont="1" applyFill="1" applyBorder="1" applyAlignment="1">
      <alignment horizontal="right" vertical="center" wrapText="1"/>
    </xf>
    <xf numFmtId="166" fontId="7" fillId="19" borderId="13" xfId="604" applyNumberFormat="1" applyFont="1" applyFill="1" applyBorder="1" applyAlignment="1">
      <alignment horizontal="right" vertical="center" wrapText="1"/>
    </xf>
    <xf numFmtId="166" fontId="40" fillId="19" borderId="11" xfId="604" applyNumberFormat="1" applyFont="1" applyFill="1" applyBorder="1" applyAlignment="1">
      <alignment horizontal="right" vertical="center" wrapText="1"/>
    </xf>
    <xf numFmtId="165" fontId="38" fillId="19" borderId="11" xfId="573" applyNumberFormat="1" applyFont="1" applyFill="1" applyBorder="1" applyAlignment="1">
      <alignment horizontal="right" vertical="center" wrapText="1"/>
    </xf>
    <xf numFmtId="164" fontId="38" fillId="19" borderId="15" xfId="573" applyFont="1" applyFill="1" applyBorder="1" applyAlignment="1">
      <alignment horizontal="right" vertical="center" wrapText="1"/>
    </xf>
    <xf numFmtId="165" fontId="37" fillId="19" borderId="16" xfId="573" applyNumberFormat="1" applyFont="1" applyFill="1" applyBorder="1" applyAlignment="1">
      <alignment horizontal="right" wrapText="1"/>
    </xf>
    <xf numFmtId="165" fontId="38" fillId="19" borderId="18" xfId="573" applyNumberFormat="1" applyFont="1" applyFill="1" applyBorder="1" applyAlignment="1">
      <alignment horizontal="right" wrapText="1"/>
    </xf>
    <xf numFmtId="164" fontId="38" fillId="19" borderId="13" xfId="573" applyFont="1" applyFill="1" applyBorder="1" applyAlignment="1">
      <alignment horizontal="right" vertical="center" wrapText="1"/>
    </xf>
    <xf numFmtId="165" fontId="37" fillId="19" borderId="17" xfId="573" applyNumberFormat="1" applyFont="1" applyFill="1" applyBorder="1" applyAlignment="1">
      <alignment horizontal="right" wrapText="1"/>
    </xf>
    <xf numFmtId="165" fontId="38" fillId="19" borderId="14" xfId="573" applyNumberFormat="1" applyFont="1" applyFill="1" applyBorder="1" applyAlignment="1">
      <alignment horizontal="right" wrapText="1"/>
    </xf>
    <xf numFmtId="166" fontId="11" fillId="19" borderId="10" xfId="604" applyNumberFormat="1" applyFont="1" applyFill="1" applyBorder="1" applyAlignment="1">
      <alignment horizontal="right" vertical="center" wrapText="1"/>
    </xf>
    <xf numFmtId="165" fontId="38" fillId="19" borderId="10" xfId="573" applyNumberFormat="1" applyFont="1" applyFill="1" applyBorder="1" applyAlignment="1">
      <alignment horizontal="right" vertical="center" wrapText="1"/>
    </xf>
    <xf numFmtId="165" fontId="35" fillId="0" borderId="13" xfId="584" applyNumberFormat="1" applyFont="1" applyFill="1" applyBorder="1" applyAlignment="1">
      <alignment horizontal="right" wrapText="1"/>
    </xf>
    <xf numFmtId="0" fontId="34" fillId="0" borderId="0" xfId="0" applyFont="1" applyAlignment="1">
      <alignment horizontal="left" wrapText="1"/>
    </xf>
    <xf numFmtId="6" fontId="7" fillId="21" borderId="14" xfId="604" applyNumberFormat="1" applyFont="1" applyFill="1" applyBorder="1" applyAlignment="1">
      <alignment horizontal="center" vertical="center" wrapText="1"/>
    </xf>
    <xf numFmtId="165" fontId="8" fillId="0" borderId="14" xfId="573" applyNumberFormat="1" applyFont="1" applyFill="1" applyBorder="1" applyAlignment="1">
      <alignment horizontal="right" wrapText="1"/>
    </xf>
    <xf numFmtId="165" fontId="8" fillId="0" borderId="14" xfId="584" applyNumberFormat="1" applyFont="1" applyFill="1" applyBorder="1" applyAlignment="1">
      <alignment horizontal="right" wrapText="1"/>
    </xf>
    <xf numFmtId="6" fontId="7" fillId="18" borderId="21" xfId="604" applyNumberFormat="1" applyFont="1" applyFill="1" applyBorder="1" applyAlignment="1">
      <alignment horizontal="center" vertical="center" wrapText="1"/>
    </xf>
    <xf numFmtId="6" fontId="7" fillId="18" borderId="20" xfId="604" applyNumberFormat="1" applyFont="1" applyFill="1" applyBorder="1" applyAlignment="1">
      <alignment horizontal="center" vertical="center" wrapText="1"/>
    </xf>
    <xf numFmtId="165" fontId="36" fillId="19" borderId="18" xfId="573" applyNumberFormat="1" applyFont="1" applyFill="1" applyBorder="1" applyAlignment="1">
      <alignment horizontal="right" wrapText="1"/>
    </xf>
    <xf numFmtId="165" fontId="36" fillId="19" borderId="16" xfId="573" applyNumberFormat="1" applyFont="1" applyFill="1" applyBorder="1" applyAlignment="1">
      <alignment horizontal="right" wrapText="1"/>
    </xf>
    <xf numFmtId="165" fontId="36" fillId="19" borderId="17" xfId="573" applyNumberFormat="1" applyFont="1" applyFill="1" applyBorder="1" applyAlignment="1">
      <alignment horizontal="right" wrapText="1"/>
    </xf>
    <xf numFmtId="165" fontId="38" fillId="19" borderId="16" xfId="573" applyNumberFormat="1" applyFont="1" applyFill="1" applyBorder="1" applyAlignment="1">
      <alignment horizontal="right" wrapText="1"/>
    </xf>
    <xf numFmtId="165" fontId="38" fillId="19" borderId="17" xfId="573" applyNumberFormat="1" applyFont="1" applyFill="1" applyBorder="1" applyAlignment="1">
      <alignment horizontal="right" wrapText="1"/>
    </xf>
    <xf numFmtId="166" fontId="36" fillId="0" borderId="0" xfId="603" applyNumberFormat="1" applyFont="1" applyBorder="1" applyAlignment="1">
      <alignment horizontal="right" vertical="center"/>
    </xf>
    <xf numFmtId="6" fontId="7" fillId="21" borderId="11" xfId="604" applyNumberFormat="1" applyFont="1" applyFill="1" applyBorder="1" applyAlignment="1">
      <alignment horizontal="center" vertical="center" wrapText="1"/>
    </xf>
    <xf numFmtId="165" fontId="38" fillId="0" borderId="13" xfId="573" applyNumberFormat="1" applyFont="1" applyFill="1" applyBorder="1" applyAlignment="1">
      <alignment horizontal="right" vertical="center" wrapText="1"/>
    </xf>
    <xf numFmtId="165" fontId="38" fillId="0" borderId="17" xfId="573" applyNumberFormat="1" applyFont="1" applyFill="1" applyBorder="1" applyAlignment="1">
      <alignment horizontal="right" vertical="center" wrapText="1"/>
    </xf>
    <xf numFmtId="165" fontId="38" fillId="0" borderId="14" xfId="573" applyNumberFormat="1" applyFont="1" applyFill="1" applyBorder="1" applyAlignment="1">
      <alignment horizontal="right" vertical="center" wrapText="1"/>
    </xf>
    <xf numFmtId="165" fontId="38" fillId="0" borderId="16" xfId="573" applyNumberFormat="1" applyFont="1" applyFill="1" applyBorder="1" applyAlignment="1">
      <alignment horizontal="right" vertical="center" wrapText="1"/>
    </xf>
    <xf numFmtId="49" fontId="40" fillId="19" borderId="17" xfId="604" applyNumberFormat="1" applyFont="1" applyFill="1" applyBorder="1" applyAlignment="1">
      <alignment horizontal="left" vertical="center" wrapText="1"/>
    </xf>
    <xf numFmtId="49" fontId="11" fillId="0" borderId="16" xfId="604" applyNumberFormat="1" applyFont="1" applyFill="1" applyBorder="1" applyAlignment="1">
      <alignment horizontal="left" vertical="center" wrapText="1"/>
    </xf>
    <xf numFmtId="49" fontId="41" fillId="19" borderId="17" xfId="604" applyNumberFormat="1" applyFont="1" applyFill="1" applyBorder="1" applyAlignment="1">
      <alignment horizontal="left" vertical="center" wrapText="1"/>
    </xf>
    <xf numFmtId="49" fontId="35" fillId="0" borderId="17" xfId="604" applyNumberFormat="1" applyFont="1" applyFill="1" applyBorder="1" applyAlignment="1">
      <alignment horizontal="left" vertical="center" wrapText="1"/>
    </xf>
    <xf numFmtId="0" fontId="43" fillId="0" borderId="0" xfId="603" applyNumberFormat="1" applyFont="1" applyFill="1" applyAlignment="1">
      <alignment horizontal="right"/>
    </xf>
    <xf numFmtId="166" fontId="5" fillId="20" borderId="13" xfId="607" applyNumberFormat="1" applyFont="1" applyFill="1" applyBorder="1" applyAlignment="1">
      <alignment horizontal="center" vertical="top"/>
    </xf>
    <xf numFmtId="166" fontId="5" fillId="20" borderId="0" xfId="607" applyNumberFormat="1" applyFont="1" applyFill="1" applyBorder="1" applyAlignment="1">
      <alignment horizontal="center" vertical="top"/>
    </xf>
    <xf numFmtId="166" fontId="5" fillId="20" borderId="14" xfId="607" applyNumberFormat="1" applyFont="1" applyFill="1" applyBorder="1" applyAlignment="1">
      <alignment horizontal="center" vertical="top"/>
    </xf>
    <xf numFmtId="6" fontId="7" fillId="21" borderId="13" xfId="604" applyNumberFormat="1" applyFont="1" applyFill="1" applyBorder="1" applyAlignment="1">
      <alignment horizontal="center" vertical="center" wrapText="1"/>
    </xf>
    <xf numFmtId="6" fontId="7" fillId="21" borderId="14" xfId="604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166" fontId="7" fillId="21" borderId="17" xfId="604" applyNumberFormat="1" applyFont="1" applyFill="1" applyBorder="1" applyAlignment="1">
      <alignment horizontal="center" vertical="center" wrapText="1"/>
    </xf>
    <xf numFmtId="166" fontId="7" fillId="21" borderId="11" xfId="604" applyNumberFormat="1" applyFont="1" applyFill="1" applyBorder="1" applyAlignment="1">
      <alignment horizontal="center" vertical="center" wrapText="1"/>
    </xf>
    <xf numFmtId="6" fontId="7" fillId="21" borderId="10" xfId="604" applyNumberFormat="1" applyFont="1" applyFill="1" applyBorder="1" applyAlignment="1">
      <alignment horizontal="center" vertical="center" wrapText="1"/>
    </xf>
    <xf numFmtId="6" fontId="7" fillId="21" borderId="17" xfId="604" applyNumberFormat="1" applyFont="1" applyFill="1" applyBorder="1" applyAlignment="1">
      <alignment horizontal="center" vertical="center" wrapText="1"/>
    </xf>
    <xf numFmtId="6" fontId="7" fillId="21" borderId="11" xfId="604" applyNumberFormat="1" applyFont="1" applyFill="1" applyBorder="1" applyAlignment="1">
      <alignment horizontal="center" vertical="center" wrapText="1"/>
    </xf>
    <xf numFmtId="6" fontId="7" fillId="21" borderId="12" xfId="604" applyNumberFormat="1" applyFont="1" applyFill="1" applyBorder="1" applyAlignment="1">
      <alignment horizontal="center" vertical="center" wrapText="1"/>
    </xf>
    <xf numFmtId="166" fontId="5" fillId="20" borderId="15" xfId="606" applyNumberFormat="1" applyFont="1" applyFill="1" applyBorder="1" applyAlignment="1">
      <alignment horizontal="center"/>
    </xf>
    <xf numFmtId="166" fontId="5" fillId="20" borderId="19" xfId="606" applyNumberFormat="1" applyFont="1" applyFill="1" applyBorder="1" applyAlignment="1">
      <alignment horizontal="center"/>
    </xf>
    <xf numFmtId="166" fontId="5" fillId="20" borderId="18" xfId="606" applyNumberFormat="1" applyFont="1" applyFill="1" applyBorder="1" applyAlignment="1">
      <alignment horizontal="center"/>
    </xf>
  </cellXfs>
  <cellStyles count="62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2 2 2" xfId="576" xr:uid="{00000000-0005-0000-0000-00003F020000}"/>
    <cellStyle name="Ezres 2 2 3" xfId="577" xr:uid="{00000000-0005-0000-0000-000040020000}"/>
    <cellStyle name="Ezres 2 3" xfId="578" xr:uid="{00000000-0005-0000-0000-000041020000}"/>
    <cellStyle name="Ezres 2 4" xfId="579" xr:uid="{00000000-0005-0000-0000-000042020000}"/>
    <cellStyle name="Ezres 3" xfId="580" xr:uid="{00000000-0005-0000-0000-000043020000}"/>
    <cellStyle name="Ezres 3 2" xfId="581" xr:uid="{00000000-0005-0000-0000-000044020000}"/>
    <cellStyle name="Ezres 3 3" xfId="582" xr:uid="{00000000-0005-0000-0000-000045020000}"/>
    <cellStyle name="Ezres 4" xfId="583" xr:uid="{00000000-0005-0000-0000-000046020000}"/>
    <cellStyle name="Ezres 4 2" xfId="584" xr:uid="{00000000-0005-0000-0000-000047020000}"/>
    <cellStyle name="Ezres 5" xfId="585" xr:uid="{00000000-0005-0000-0000-000048020000}"/>
    <cellStyle name="Good" xfId="586" xr:uid="{00000000-0005-0000-0000-000049020000}"/>
    <cellStyle name="Heading 1" xfId="587" xr:uid="{00000000-0005-0000-0000-00004A020000}"/>
    <cellStyle name="Heading 2" xfId="588" xr:uid="{00000000-0005-0000-0000-00004B020000}"/>
    <cellStyle name="Heading 3" xfId="589" xr:uid="{00000000-0005-0000-0000-00004C020000}"/>
    <cellStyle name="Heading 4" xfId="590" xr:uid="{00000000-0005-0000-0000-00004D020000}"/>
    <cellStyle name="Input" xfId="591" xr:uid="{00000000-0005-0000-0000-00004E020000}"/>
    <cellStyle name="Linked Cell" xfId="592" xr:uid="{00000000-0005-0000-0000-00004F020000}"/>
    <cellStyle name="Neutral" xfId="593" xr:uid="{00000000-0005-0000-0000-000050020000}"/>
    <cellStyle name="Normál" xfId="0" builtinId="0"/>
    <cellStyle name="Normál 2" xfId="594" xr:uid="{00000000-0005-0000-0000-000052020000}"/>
    <cellStyle name="Normál 2 2" xfId="595" xr:uid="{00000000-0005-0000-0000-000053020000}"/>
    <cellStyle name="Normál 2 3" xfId="596" xr:uid="{00000000-0005-0000-0000-000054020000}"/>
    <cellStyle name="Normál 3" xfId="597" xr:uid="{00000000-0005-0000-0000-000055020000}"/>
    <cellStyle name="Normál 4" xfId="598" xr:uid="{00000000-0005-0000-0000-000056020000}"/>
    <cellStyle name="Normal_APUT202" xfId="599" xr:uid="{00000000-0005-0000-0000-000057020000}"/>
    <cellStyle name="Note" xfId="600" xr:uid="{00000000-0005-0000-0000-000058020000}"/>
    <cellStyle name="Note 2" xfId="601" xr:uid="{00000000-0005-0000-0000-000059020000}"/>
    <cellStyle name="Output" xfId="602" xr:uid="{00000000-0005-0000-0000-00005A020000}"/>
    <cellStyle name="Pénznem" xfId="603" builtinId="4"/>
    <cellStyle name="Pénznem 2" xfId="604" xr:uid="{00000000-0005-0000-0000-00005C020000}"/>
    <cellStyle name="Pénznem 2 2" xfId="605" xr:uid="{00000000-0005-0000-0000-00005D020000}"/>
    <cellStyle name="Pénznem 2 2 2" xfId="606" xr:uid="{00000000-0005-0000-0000-00005E020000}"/>
    <cellStyle name="Pénznem 2 2 3" xfId="607" xr:uid="{00000000-0005-0000-0000-00005F020000}"/>
    <cellStyle name="Pénznem 2 3" xfId="608" xr:uid="{00000000-0005-0000-0000-000060020000}"/>
    <cellStyle name="Pénznem 2 3 2" xfId="609" xr:uid="{00000000-0005-0000-0000-000061020000}"/>
    <cellStyle name="Pénznem 2 3 3" xfId="610" xr:uid="{00000000-0005-0000-0000-000062020000}"/>
    <cellStyle name="Pénznem 2 4" xfId="611" xr:uid="{00000000-0005-0000-0000-000063020000}"/>
    <cellStyle name="Pénznem 2 5" xfId="612" xr:uid="{00000000-0005-0000-0000-000064020000}"/>
    <cellStyle name="Pénznem 3" xfId="613" xr:uid="{00000000-0005-0000-0000-000065020000}"/>
    <cellStyle name="Pénznem 3 2" xfId="614" xr:uid="{00000000-0005-0000-0000-000066020000}"/>
    <cellStyle name="Pénznem 3 3" xfId="615" xr:uid="{00000000-0005-0000-0000-000067020000}"/>
    <cellStyle name="Pénznem 4" xfId="616" xr:uid="{00000000-0005-0000-0000-000068020000}"/>
    <cellStyle name="Pénznem 4 2" xfId="617" xr:uid="{00000000-0005-0000-0000-000069020000}"/>
    <cellStyle name="Pénznem 4 3" xfId="618" xr:uid="{00000000-0005-0000-0000-00006A020000}"/>
    <cellStyle name="Pénznem 5" xfId="619" xr:uid="{00000000-0005-0000-0000-00006B020000}"/>
    <cellStyle name="Pénznem 6" xfId="620" xr:uid="{00000000-0005-0000-0000-00006C020000}"/>
    <cellStyle name="Stílus 1" xfId="621" xr:uid="{00000000-0005-0000-0000-00006D020000}"/>
    <cellStyle name="Stílus 1 2" xfId="622" xr:uid="{00000000-0005-0000-0000-00006E020000}"/>
    <cellStyle name="Stílus 4" xfId="623" xr:uid="{00000000-0005-0000-0000-00006F020000}"/>
    <cellStyle name="Százalék 2" xfId="624" xr:uid="{00000000-0005-0000-0000-000070020000}"/>
    <cellStyle name="Százalék 3" xfId="625" xr:uid="{00000000-0005-0000-0000-000071020000}"/>
    <cellStyle name="Title" xfId="626" xr:uid="{00000000-0005-0000-0000-000072020000}"/>
    <cellStyle name="Total" xfId="627" xr:uid="{00000000-0005-0000-0000-000073020000}"/>
    <cellStyle name="Warning Text" xfId="628" xr:uid="{00000000-0005-0000-0000-00007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showGridLines="0" tabSelected="1" view="pageBreakPreview" zoomScale="75" zoomScaleNormal="75" zoomScaleSheetLayoutView="75" workbookViewId="0">
      <selection activeCell="B11" sqref="B11"/>
    </sheetView>
  </sheetViews>
  <sheetFormatPr defaultColWidth="9.33203125" defaultRowHeight="13.2" x14ac:dyDescent="0.25"/>
  <cols>
    <col min="1" max="1" width="94.109375" style="12" customWidth="1"/>
    <col min="2" max="2" width="29.44140625" style="11" customWidth="1"/>
    <col min="3" max="3" width="25.33203125" style="11" customWidth="1"/>
    <col min="4" max="4" width="28.77734375" style="2" customWidth="1"/>
    <col min="5" max="5" width="27.6640625" style="2" customWidth="1"/>
    <col min="6" max="6" width="27.77734375" style="2" customWidth="1"/>
    <col min="7" max="7" width="12.77734375" style="12" hidden="1" customWidth="1"/>
    <col min="8" max="11" width="9.33203125" style="12"/>
    <col min="12" max="12" width="9.33203125" style="12" customWidth="1"/>
    <col min="13" max="16384" width="9.33203125" style="12"/>
  </cols>
  <sheetData>
    <row r="1" spans="1:11" ht="21" x14ac:dyDescent="0.4">
      <c r="A1" s="10"/>
      <c r="B1" s="10"/>
      <c r="C1" s="10"/>
      <c r="E1" s="14"/>
      <c r="F1" s="55" t="s">
        <v>28</v>
      </c>
    </row>
    <row r="2" spans="1:11" ht="21" x14ac:dyDescent="0.4">
      <c r="A2" s="10"/>
      <c r="B2" s="10"/>
      <c r="C2" s="10"/>
      <c r="D2" s="10"/>
      <c r="E2" s="10"/>
      <c r="F2" s="10"/>
    </row>
    <row r="4" spans="1:11" ht="16.5" customHeight="1" x14ac:dyDescent="0.25"/>
    <row r="5" spans="1:11" customFormat="1" ht="23.25" customHeight="1" thickBot="1" x14ac:dyDescent="0.35">
      <c r="A5" s="61"/>
      <c r="B5" s="61"/>
      <c r="C5" s="61"/>
      <c r="D5" s="61"/>
      <c r="E5" s="34"/>
      <c r="F5" s="45" t="s">
        <v>18</v>
      </c>
    </row>
    <row r="6" spans="1:11" s="1" customFormat="1" ht="32.25" customHeight="1" x14ac:dyDescent="0.4">
      <c r="A6" s="68" t="s">
        <v>0</v>
      </c>
      <c r="B6" s="69"/>
      <c r="C6" s="69"/>
      <c r="D6" s="69"/>
      <c r="E6" s="69"/>
      <c r="F6" s="70"/>
    </row>
    <row r="7" spans="1:11" ht="82.5" customHeight="1" x14ac:dyDescent="0.25">
      <c r="A7" s="56" t="s">
        <v>12</v>
      </c>
      <c r="B7" s="57"/>
      <c r="C7" s="57"/>
      <c r="D7" s="57"/>
      <c r="E7" s="57"/>
      <c r="F7" s="58"/>
    </row>
    <row r="8" spans="1:11" s="3" customFormat="1" ht="33" customHeight="1" x14ac:dyDescent="0.25">
      <c r="A8" s="62" t="s">
        <v>32</v>
      </c>
      <c r="B8" s="59" t="s">
        <v>14</v>
      </c>
      <c r="C8" s="65" t="s">
        <v>7</v>
      </c>
      <c r="D8" s="60" t="s">
        <v>1</v>
      </c>
      <c r="E8" s="59" t="s">
        <v>27</v>
      </c>
      <c r="F8" s="60"/>
    </row>
    <row r="9" spans="1:11" s="3" customFormat="1" ht="41.25" customHeight="1" thickBot="1" x14ac:dyDescent="0.3">
      <c r="A9" s="63"/>
      <c r="B9" s="64"/>
      <c r="C9" s="66"/>
      <c r="D9" s="67"/>
      <c r="E9" s="46" t="s">
        <v>19</v>
      </c>
      <c r="F9" s="35" t="s">
        <v>20</v>
      </c>
    </row>
    <row r="10" spans="1:11" s="8" customFormat="1" ht="18.75" customHeight="1" thickBot="1" x14ac:dyDescent="0.3">
      <c r="A10" s="4" t="s">
        <v>2</v>
      </c>
      <c r="B10" s="5" t="s">
        <v>3</v>
      </c>
      <c r="C10" s="6" t="s">
        <v>4</v>
      </c>
      <c r="D10" s="7" t="s">
        <v>5</v>
      </c>
      <c r="E10" s="38" t="s">
        <v>21</v>
      </c>
      <c r="F10" s="39" t="s">
        <v>22</v>
      </c>
    </row>
    <row r="11" spans="1:11" s="9" customFormat="1" ht="34.799999999999997" x14ac:dyDescent="0.3">
      <c r="A11" s="51" t="s">
        <v>29</v>
      </c>
      <c r="B11" s="18"/>
      <c r="C11" s="15"/>
      <c r="D11" s="19"/>
      <c r="E11" s="41"/>
      <c r="F11" s="40"/>
      <c r="G11" s="20" t="s">
        <v>15</v>
      </c>
      <c r="H11" s="20"/>
      <c r="I11" s="20"/>
      <c r="J11" s="20"/>
      <c r="K11" s="20"/>
    </row>
    <row r="12" spans="1:11" s="9" customFormat="1" ht="15.6" x14ac:dyDescent="0.3">
      <c r="A12" s="53" t="s">
        <v>11</v>
      </c>
      <c r="B12" s="18"/>
      <c r="C12" s="15"/>
      <c r="D12" s="19"/>
      <c r="E12" s="42"/>
      <c r="F12" s="19"/>
      <c r="G12" s="20" t="s">
        <v>26</v>
      </c>
      <c r="H12" s="20"/>
      <c r="I12" s="20"/>
      <c r="J12" s="20"/>
      <c r="K12" s="20"/>
    </row>
    <row r="13" spans="1:11" s="9" customFormat="1" ht="15.6" x14ac:dyDescent="0.3">
      <c r="A13" s="21"/>
      <c r="B13" s="18"/>
      <c r="C13" s="15"/>
      <c r="D13" s="19"/>
      <c r="E13" s="16"/>
      <c r="F13" s="19"/>
      <c r="G13" s="20"/>
      <c r="H13" s="20"/>
      <c r="I13" s="20"/>
      <c r="J13" s="20"/>
      <c r="K13" s="20"/>
    </row>
    <row r="14" spans="1:11" s="9" customFormat="1" ht="15.6" x14ac:dyDescent="0.3">
      <c r="A14" s="21" t="s">
        <v>8</v>
      </c>
      <c r="B14" s="18">
        <v>448689</v>
      </c>
      <c r="C14" s="15">
        <f>540000*0.2</f>
        <v>108000</v>
      </c>
      <c r="D14" s="19">
        <f t="shared" ref="D14:D19" si="0">+B14+C14</f>
        <v>556689</v>
      </c>
      <c r="E14" s="16">
        <f>2749+8781</f>
        <v>11530</v>
      </c>
      <c r="F14" s="16">
        <v>448690</v>
      </c>
      <c r="G14" s="20"/>
      <c r="H14" s="20"/>
      <c r="I14" s="20"/>
      <c r="J14" s="20"/>
      <c r="K14" s="20"/>
    </row>
    <row r="15" spans="1:11" s="9" customFormat="1" ht="15.6" x14ac:dyDescent="0.3">
      <c r="A15" s="21" t="s">
        <v>9</v>
      </c>
      <c r="B15" s="18">
        <v>0</v>
      </c>
      <c r="C15" s="15"/>
      <c r="D15" s="19">
        <f t="shared" si="0"/>
        <v>0</v>
      </c>
      <c r="E15" s="16">
        <f>7643+8543</f>
        <v>16186</v>
      </c>
      <c r="F15" s="16">
        <v>0</v>
      </c>
      <c r="G15" s="20"/>
      <c r="H15" s="20"/>
      <c r="I15" s="20"/>
      <c r="J15" s="20"/>
      <c r="K15" s="20"/>
    </row>
    <row r="16" spans="1:11" s="9" customFormat="1" ht="15.6" x14ac:dyDescent="0.3">
      <c r="A16" s="22" t="s">
        <v>10</v>
      </c>
      <c r="B16" s="18">
        <v>0</v>
      </c>
      <c r="C16" s="15"/>
      <c r="D16" s="19">
        <f t="shared" si="0"/>
        <v>0</v>
      </c>
      <c r="E16" s="36">
        <f>55246+11318</f>
        <v>66564</v>
      </c>
      <c r="F16" s="37">
        <v>0</v>
      </c>
      <c r="G16" s="20"/>
      <c r="H16" s="20"/>
      <c r="I16" s="20"/>
      <c r="J16" s="20"/>
      <c r="K16" s="20"/>
    </row>
    <row r="17" spans="1:11" s="9" customFormat="1" ht="15.6" x14ac:dyDescent="0.3">
      <c r="A17" s="22" t="s">
        <v>13</v>
      </c>
      <c r="B17" s="18">
        <v>3520</v>
      </c>
      <c r="C17" s="15">
        <v>138493</v>
      </c>
      <c r="D17" s="19">
        <f t="shared" si="0"/>
        <v>142013</v>
      </c>
      <c r="E17" s="36">
        <v>680077</v>
      </c>
      <c r="F17" s="36">
        <v>0</v>
      </c>
      <c r="G17" s="20"/>
      <c r="H17" s="20"/>
      <c r="I17" s="20"/>
      <c r="J17" s="20"/>
      <c r="K17" s="20"/>
    </row>
    <row r="18" spans="1:11" s="9" customFormat="1" ht="15.6" x14ac:dyDescent="0.3">
      <c r="A18" s="22" t="s">
        <v>16</v>
      </c>
      <c r="B18" s="18">
        <v>228253</v>
      </c>
      <c r="C18" s="15">
        <v>198266</v>
      </c>
      <c r="D18" s="19">
        <f t="shared" si="0"/>
        <v>426519</v>
      </c>
      <c r="E18" s="36">
        <v>598281</v>
      </c>
      <c r="F18" s="36">
        <v>228875</v>
      </c>
      <c r="G18" s="20"/>
      <c r="H18" s="20"/>
      <c r="I18" s="20"/>
      <c r="J18" s="20"/>
      <c r="K18" s="20"/>
    </row>
    <row r="19" spans="1:11" s="9" customFormat="1" ht="15.6" x14ac:dyDescent="0.3">
      <c r="A19" s="22" t="s">
        <v>24</v>
      </c>
      <c r="B19" s="18">
        <v>36520</v>
      </c>
      <c r="C19" s="15">
        <v>2540</v>
      </c>
      <c r="D19" s="19">
        <f t="shared" si="0"/>
        <v>39060</v>
      </c>
      <c r="E19" s="36">
        <v>45469</v>
      </c>
      <c r="F19" s="36">
        <v>9914</v>
      </c>
      <c r="G19" s="20"/>
      <c r="H19" s="20"/>
      <c r="I19" s="20"/>
      <c r="J19" s="20"/>
      <c r="K19" s="20"/>
    </row>
    <row r="20" spans="1:11" s="9" customFormat="1" ht="18" thickBot="1" x14ac:dyDescent="0.35">
      <c r="A20" s="23" t="s">
        <v>6</v>
      </c>
      <c r="B20" s="13">
        <f>SUM(B12:B19)</f>
        <v>716982</v>
      </c>
      <c r="C20" s="13">
        <f>SUM(C12:C19)</f>
        <v>447299</v>
      </c>
      <c r="D20" s="13">
        <f>SUM(D12:D19)</f>
        <v>1164281</v>
      </c>
      <c r="E20" s="13">
        <f>SUM(E12:E19)</f>
        <v>1418107</v>
      </c>
      <c r="F20" s="13">
        <f>SUM(F12:F19)</f>
        <v>687479</v>
      </c>
      <c r="G20" s="20"/>
      <c r="H20" s="20"/>
      <c r="I20" s="20"/>
      <c r="J20" s="20"/>
      <c r="K20" s="20"/>
    </row>
    <row r="21" spans="1:11" s="9" customFormat="1" ht="17.399999999999999" x14ac:dyDescent="0.3">
      <c r="A21" s="51" t="s">
        <v>31</v>
      </c>
      <c r="B21" s="47"/>
      <c r="C21" s="48"/>
      <c r="D21" s="49"/>
      <c r="E21" s="48"/>
      <c r="F21" s="50"/>
      <c r="G21" s="20"/>
      <c r="H21" s="20"/>
      <c r="I21" s="20"/>
      <c r="J21" s="20"/>
      <c r="K21" s="20"/>
    </row>
    <row r="22" spans="1:11" s="9" customFormat="1" ht="15.6" x14ac:dyDescent="0.3">
      <c r="A22" s="22" t="s">
        <v>24</v>
      </c>
      <c r="B22" s="18">
        <v>15313</v>
      </c>
      <c r="C22" s="18">
        <v>1701</v>
      </c>
      <c r="D22" s="19">
        <f t="shared" ref="D22" si="1">+B22+C22</f>
        <v>17014</v>
      </c>
      <c r="E22" s="17">
        <v>871</v>
      </c>
      <c r="F22" s="36">
        <v>17014</v>
      </c>
      <c r="G22" s="20"/>
      <c r="H22" s="20"/>
      <c r="I22" s="20"/>
      <c r="J22" s="20"/>
      <c r="K22" s="20"/>
    </row>
    <row r="23" spans="1:11" s="9" customFormat="1" ht="18" thickBot="1" x14ac:dyDescent="0.35">
      <c r="A23" s="23" t="s">
        <v>6</v>
      </c>
      <c r="B23" s="13">
        <f>SUM(B22)</f>
        <v>15313</v>
      </c>
      <c r="C23" s="13">
        <f>SUM(C22)</f>
        <v>1701</v>
      </c>
      <c r="D23" s="13">
        <f>SUM(D22)</f>
        <v>17014</v>
      </c>
      <c r="E23" s="13">
        <f>SUM(E22)</f>
        <v>871</v>
      </c>
      <c r="F23" s="13">
        <f>SUM(F22)</f>
        <v>17014</v>
      </c>
      <c r="G23" s="20"/>
      <c r="H23" s="20"/>
      <c r="I23" s="20"/>
      <c r="J23" s="20"/>
      <c r="K23" s="20"/>
    </row>
    <row r="24" spans="1:11" ht="18" x14ac:dyDescent="0.35">
      <c r="A24" s="52" t="s">
        <v>30</v>
      </c>
      <c r="B24" s="25"/>
      <c r="C24" s="26"/>
      <c r="D24" s="27"/>
      <c r="E24" s="43"/>
      <c r="F24" s="30"/>
      <c r="G24" s="20" t="s">
        <v>25</v>
      </c>
    </row>
    <row r="25" spans="1:11" ht="18" x14ac:dyDescent="0.35">
      <c r="A25" s="54" t="s">
        <v>23</v>
      </c>
      <c r="B25" s="28"/>
      <c r="C25" s="29"/>
      <c r="D25" s="30"/>
      <c r="E25" s="44"/>
      <c r="F25" s="30"/>
    </row>
    <row r="26" spans="1:11" ht="18" x14ac:dyDescent="0.35">
      <c r="A26" s="22" t="s">
        <v>24</v>
      </c>
      <c r="B26" s="33">
        <v>0</v>
      </c>
      <c r="C26" s="29">
        <v>0</v>
      </c>
      <c r="D26" s="19">
        <f>+B26+C26</f>
        <v>0</v>
      </c>
      <c r="E26" s="17">
        <v>101</v>
      </c>
      <c r="F26" s="17"/>
    </row>
    <row r="27" spans="1:11" ht="18" thickBot="1" x14ac:dyDescent="0.3">
      <c r="A27" s="31" t="s">
        <v>6</v>
      </c>
      <c r="B27" s="32">
        <f>SUM(B26:B26)</f>
        <v>0</v>
      </c>
      <c r="C27" s="24">
        <f>SUM(C26:C26)</f>
        <v>0</v>
      </c>
      <c r="D27" s="24">
        <f>SUM(D26:D26)</f>
        <v>0</v>
      </c>
      <c r="E27" s="24">
        <f>SUM(E26:E26)</f>
        <v>101</v>
      </c>
      <c r="F27" s="24">
        <f>SUM(F26:F26)</f>
        <v>0</v>
      </c>
    </row>
    <row r="29" spans="1:11" x14ac:dyDescent="0.25">
      <c r="A29" s="12" t="s">
        <v>17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7:F7"/>
    <mergeCell ref="E8:F8"/>
    <mergeCell ref="A5:D5"/>
    <mergeCell ref="A8:A9"/>
    <mergeCell ref="B8:B9"/>
    <mergeCell ref="C8:C9"/>
    <mergeCell ref="D8:D9"/>
    <mergeCell ref="A6:F6"/>
  </mergeCells>
  <printOptions horizontalCentered="1"/>
  <pageMargins left="0.70866141732283472" right="0.70866141732283472" top="1.0236220472440944" bottom="0.94488188976377963" header="0.39370078740157483" footer="0.31496062992125984"/>
  <pageSetup paperSize="9" scale="41" firstPageNumber="49" fitToHeight="0" orientation="portrait" useFirstPageNumber="1" r:id="rId1"/>
  <headerFooter alignWithMargins="0"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elnyert pályázatok</vt:lpstr>
      <vt:lpstr>'elnyert pályázatok'!Nyomtatási_cím</vt:lpstr>
      <vt:lpstr>'elnyert pályázatok'!Nyomtatási_terület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2025-02-14T08:39:07Z</cp:lastPrinted>
  <dcterms:created xsi:type="dcterms:W3CDTF">2016-06-01T12:45:28Z</dcterms:created>
  <dcterms:modified xsi:type="dcterms:W3CDTF">2025-02-14T08:39:10Z</dcterms:modified>
</cp:coreProperties>
</file>