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915"/>
  </bookViews>
  <sheets>
    <sheet name="Munka1" sheetId="1" r:id="rId1"/>
    <sheet name="Munk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C26" i="1"/>
  <c r="C17" i="1"/>
  <c r="E17" i="1"/>
  <c r="G7" i="1"/>
  <c r="E7" i="1"/>
  <c r="C7" i="1"/>
  <c r="G8" i="1" l="1"/>
  <c r="G29" i="1" s="1"/>
  <c r="G18" i="1"/>
</calcChain>
</file>

<file path=xl/comments1.xml><?xml version="1.0" encoding="utf-8"?>
<comments xmlns="http://schemas.openxmlformats.org/spreadsheetml/2006/main">
  <authors>
    <author>bese.judit</author>
  </authors>
  <commentList>
    <comment ref="D4" authorId="0">
      <text>
        <r>
          <rPr>
            <sz val="9"/>
            <color indexed="81"/>
            <rFont val="Tahoma"/>
            <family val="2"/>
            <charset val="238"/>
          </rPr>
          <t>14 db polc, 200 cm magas, 5 polcccal, horganyozott, nem csavarozott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 xml:space="preserve">minimum 4000 L fényerő, Full HD, kontraszt minimum 10.000: 1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teljes konfigurációval
</t>
        </r>
      </text>
    </comment>
    <comment ref="D16" authorId="0">
      <text>
        <r>
          <rPr>
            <sz val="9"/>
            <color indexed="81"/>
            <rFont val="Tahoma"/>
            <family val="2"/>
            <charset val="238"/>
          </rPr>
          <t xml:space="preserve">hordozható audiorendszer mikrofonnal, rendezvények minimális hangosításához
</t>
        </r>
      </text>
    </comment>
  </commentList>
</comments>
</file>

<file path=xl/sharedStrings.xml><?xml version="1.0" encoding="utf-8"?>
<sst xmlns="http://schemas.openxmlformats.org/spreadsheetml/2006/main" count="35" uniqueCount="34">
  <si>
    <t>irodai berendezés</t>
  </si>
  <si>
    <t>irodai szekrények</t>
  </si>
  <si>
    <t>számítógép- asztalok (4 db)</t>
  </si>
  <si>
    <t>irodai székek (4 db)</t>
  </si>
  <si>
    <t>Összesen</t>
  </si>
  <si>
    <t>gyűjteményi raktár</t>
  </si>
  <si>
    <t xml:space="preserve">salgópolc rendszer </t>
  </si>
  <si>
    <t>egyéb berendezések</t>
  </si>
  <si>
    <t xml:space="preserve"> 1. Bútorok, berendezés</t>
  </si>
  <si>
    <t>irodai technika</t>
  </si>
  <si>
    <t>rendezvények, programok</t>
  </si>
  <si>
    <t>egyéb technikai eszközök</t>
  </si>
  <si>
    <t>mobiltelefon (3db)</t>
  </si>
  <si>
    <t>Acer Epson projector</t>
  </si>
  <si>
    <t>nyomtató-szkenner-fénymásoló</t>
  </si>
  <si>
    <t>felszereléshez tartó + kábelek</t>
  </si>
  <si>
    <t xml:space="preserve">számítógépek (2 db asztali, 2 db laptop) </t>
  </si>
  <si>
    <t>vászon            (265 x 150 cm)</t>
  </si>
  <si>
    <t>audiorendszer + 2 mikrofon</t>
  </si>
  <si>
    <t>2. Technika felszerelés</t>
  </si>
  <si>
    <t>Technikai felszerelés összesen:</t>
  </si>
  <si>
    <t>munaktársak számára</t>
  </si>
  <si>
    <t>látogatók számára</t>
  </si>
  <si>
    <t>egyéb</t>
  </si>
  <si>
    <t>hűtőszekrény</t>
  </si>
  <si>
    <t>mikrosütő</t>
  </si>
  <si>
    <t>kávéfőző</t>
  </si>
  <si>
    <t>Összesen:</t>
  </si>
  <si>
    <t>3. Egyéb szükséges eszközök</t>
  </si>
  <si>
    <t xml:space="preserve">székek  rendezvényhez (40 db) </t>
  </si>
  <si>
    <t>1. Bútorok, berendezés összesen:</t>
  </si>
  <si>
    <t>3. Egyéb szükséges eszközök összesen:</t>
  </si>
  <si>
    <t>1-3 összesen:</t>
  </si>
  <si>
    <t>4 db múzeumi mobil vitrin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</si>
</sst>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Ft&quot;"/>
    <numFmt numFmtId="165" formatCode="#,##0\ &quot;Ft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5" fontId="1" fillId="0" borderId="7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5" fontId="0" fillId="0" borderId="6" xfId="0" applyNumberFormat="1" applyBorder="1" applyAlignment="1">
      <alignment horizontal="right" vertical="center" wrapText="1"/>
    </xf>
    <xf numFmtId="165" fontId="0" fillId="0" borderId="0" xfId="0" applyNumberForma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5" fontId="0" fillId="0" borderId="6" xfId="0" applyNumberForma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right" vertical="center" wrapText="1"/>
    </xf>
    <xf numFmtId="0" fontId="1" fillId="2" borderId="2" xfId="0" applyFont="1" applyFill="1" applyBorder="1"/>
    <xf numFmtId="165" fontId="1" fillId="2" borderId="3" xfId="0" applyNumberFormat="1" applyFont="1" applyFill="1" applyBorder="1"/>
    <xf numFmtId="0" fontId="1" fillId="3" borderId="2" xfId="0" applyFont="1" applyFill="1" applyBorder="1"/>
    <xf numFmtId="165" fontId="1" fillId="3" borderId="3" xfId="0" applyNumberFormat="1" applyFont="1" applyFill="1" applyBorder="1"/>
    <xf numFmtId="0" fontId="0" fillId="3" borderId="2" xfId="0" applyFill="1" applyBorder="1"/>
    <xf numFmtId="0" fontId="4" fillId="5" borderId="0" xfId="0" applyFont="1" applyFill="1"/>
    <xf numFmtId="165" fontId="4" fillId="5" borderId="0" xfId="0" applyNumberFormat="1" applyFont="1" applyFill="1"/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G29"/>
  <sheetViews>
    <sheetView tabSelected="1" topLeftCell="A13" workbookViewId="0">
      <selection activeCell="G6" sqref="G6"/>
    </sheetView>
  </sheetViews>
  <sheetFormatPr defaultRowHeight="15" x14ac:dyDescent="0.25"/>
  <cols>
    <col min="1" max="1" width="2.7109375" customWidth="1"/>
    <col min="2" max="5" width="13.7109375" customWidth="1"/>
    <col min="6" max="6" width="14.7109375" customWidth="1"/>
    <col min="7" max="7" width="13.7109375" customWidth="1"/>
  </cols>
  <sheetData>
    <row r="2" spans="2:7" x14ac:dyDescent="0.25">
      <c r="B2" s="19" t="s">
        <v>8</v>
      </c>
      <c r="C2" s="20"/>
      <c r="D2" s="20"/>
      <c r="E2" s="20"/>
      <c r="F2" s="20"/>
      <c r="G2" s="21"/>
    </row>
    <row r="3" spans="2:7" x14ac:dyDescent="0.25">
      <c r="B3" s="22" t="s">
        <v>0</v>
      </c>
      <c r="C3" s="23"/>
      <c r="D3" s="22" t="s">
        <v>5</v>
      </c>
      <c r="E3" s="23"/>
      <c r="F3" s="22" t="s">
        <v>7</v>
      </c>
      <c r="G3" s="23"/>
    </row>
    <row r="4" spans="2:7" ht="45" x14ac:dyDescent="0.25">
      <c r="B4" s="3" t="s">
        <v>1</v>
      </c>
      <c r="C4" s="4">
        <v>300000</v>
      </c>
      <c r="D4" s="3" t="s">
        <v>6</v>
      </c>
      <c r="E4" s="4">
        <v>250000</v>
      </c>
      <c r="F4" s="3" t="s">
        <v>29</v>
      </c>
      <c r="G4" s="4">
        <v>360000</v>
      </c>
    </row>
    <row r="5" spans="2:7" ht="45" x14ac:dyDescent="0.25">
      <c r="B5" s="3" t="s">
        <v>2</v>
      </c>
      <c r="C5" s="4">
        <v>200000</v>
      </c>
      <c r="D5" s="3"/>
      <c r="E5" s="4"/>
      <c r="F5" s="3" t="s">
        <v>33</v>
      </c>
      <c r="G5" s="4">
        <v>800000</v>
      </c>
    </row>
    <row r="6" spans="2:7" ht="45" customHeight="1" x14ac:dyDescent="0.25">
      <c r="B6" s="3" t="s">
        <v>3</v>
      </c>
      <c r="C6" s="4">
        <v>120000</v>
      </c>
      <c r="D6" s="3"/>
      <c r="E6" s="4"/>
      <c r="F6" s="3"/>
      <c r="G6" s="4"/>
    </row>
    <row r="7" spans="2:7" x14ac:dyDescent="0.25">
      <c r="B7" s="6" t="s">
        <v>4</v>
      </c>
      <c r="C7" s="1">
        <f>SUM(C4:C6)</f>
        <v>620000</v>
      </c>
      <c r="D7" s="2"/>
      <c r="E7" s="1">
        <f>SUM(E4:E6)</f>
        <v>250000</v>
      </c>
      <c r="F7" s="2"/>
      <c r="G7" s="1">
        <f>SUM(G4:G6)</f>
        <v>1160000</v>
      </c>
    </row>
    <row r="8" spans="2:7" x14ac:dyDescent="0.25">
      <c r="B8" s="26" t="s">
        <v>30</v>
      </c>
      <c r="C8" s="27"/>
      <c r="D8" s="27"/>
      <c r="E8" s="12"/>
      <c r="F8" s="12"/>
      <c r="G8" s="13">
        <f>C7+E7+G7</f>
        <v>2030000</v>
      </c>
    </row>
    <row r="11" spans="2:7" x14ac:dyDescent="0.25">
      <c r="B11" s="28" t="s">
        <v>19</v>
      </c>
      <c r="C11" s="28"/>
      <c r="D11" s="28"/>
      <c r="E11" s="28"/>
      <c r="F11" s="28"/>
      <c r="G11" s="28"/>
    </row>
    <row r="12" spans="2:7" x14ac:dyDescent="0.25">
      <c r="B12" s="29" t="s">
        <v>9</v>
      </c>
      <c r="C12" s="29"/>
      <c r="D12" s="29" t="s">
        <v>10</v>
      </c>
      <c r="E12" s="29"/>
      <c r="F12" s="29" t="s">
        <v>11</v>
      </c>
      <c r="G12" s="29"/>
    </row>
    <row r="13" spans="2:7" ht="45" customHeight="1" x14ac:dyDescent="0.25">
      <c r="B13" s="3" t="s">
        <v>12</v>
      </c>
      <c r="C13" s="4">
        <v>240000</v>
      </c>
      <c r="D13" s="3" t="s">
        <v>13</v>
      </c>
      <c r="E13" s="4">
        <v>198000</v>
      </c>
      <c r="F13" s="3"/>
      <c r="G13" s="9"/>
    </row>
    <row r="14" spans="2:7" ht="45" x14ac:dyDescent="0.25">
      <c r="B14" s="3" t="s">
        <v>14</v>
      </c>
      <c r="C14" s="4">
        <v>80000</v>
      </c>
      <c r="D14" s="3" t="s">
        <v>15</v>
      </c>
      <c r="E14" s="4">
        <v>40000</v>
      </c>
      <c r="F14" s="3"/>
      <c r="G14" s="9"/>
    </row>
    <row r="15" spans="2:7" ht="45" x14ac:dyDescent="0.25">
      <c r="B15" s="3" t="s">
        <v>16</v>
      </c>
      <c r="C15" s="4">
        <v>680000</v>
      </c>
      <c r="D15" s="3" t="s">
        <v>17</v>
      </c>
      <c r="E15" s="4">
        <v>50000</v>
      </c>
      <c r="F15" s="3"/>
      <c r="G15" s="9"/>
    </row>
    <row r="16" spans="2:7" ht="30" x14ac:dyDescent="0.25">
      <c r="B16" s="3"/>
      <c r="C16" s="4"/>
      <c r="D16" s="3" t="s">
        <v>18</v>
      </c>
      <c r="E16" s="4">
        <v>400000</v>
      </c>
      <c r="F16" s="3"/>
      <c r="G16" s="9"/>
    </row>
    <row r="17" spans="2:7" x14ac:dyDescent="0.25">
      <c r="B17" s="7" t="s">
        <v>4</v>
      </c>
      <c r="C17" s="11">
        <f>SUM(C13:C16)</f>
        <v>1000000</v>
      </c>
      <c r="D17" s="7"/>
      <c r="E17" s="11">
        <f>SUM(E13:E16)</f>
        <v>688000</v>
      </c>
      <c r="F17" s="7"/>
      <c r="G17" s="10"/>
    </row>
    <row r="18" spans="2:7" x14ac:dyDescent="0.25">
      <c r="B18" s="24" t="s">
        <v>20</v>
      </c>
      <c r="C18" s="25"/>
      <c r="D18" s="25"/>
      <c r="E18" s="14"/>
      <c r="F18" s="14"/>
      <c r="G18" s="15">
        <f>C17+E17</f>
        <v>1688000</v>
      </c>
    </row>
    <row r="21" spans="2:7" x14ac:dyDescent="0.25">
      <c r="B21" s="30" t="s">
        <v>28</v>
      </c>
      <c r="C21" s="30"/>
      <c r="D21" s="30"/>
      <c r="E21" s="30"/>
      <c r="F21" s="30"/>
      <c r="G21" s="30"/>
    </row>
    <row r="22" spans="2:7" x14ac:dyDescent="0.25">
      <c r="B22" s="31" t="s">
        <v>21</v>
      </c>
      <c r="C22" s="31"/>
      <c r="D22" s="31" t="s">
        <v>22</v>
      </c>
      <c r="E22" s="31"/>
      <c r="F22" s="31" t="s">
        <v>23</v>
      </c>
      <c r="G22" s="31"/>
    </row>
    <row r="23" spans="2:7" ht="45" customHeight="1" x14ac:dyDescent="0.25">
      <c r="B23" s="3" t="s">
        <v>24</v>
      </c>
      <c r="C23" s="4">
        <v>70000</v>
      </c>
      <c r="D23" s="3"/>
      <c r="E23" s="9"/>
      <c r="F23" s="3"/>
      <c r="G23" s="9"/>
    </row>
    <row r="24" spans="2:7" ht="45" customHeight="1" x14ac:dyDescent="0.25">
      <c r="B24" s="3" t="s">
        <v>25</v>
      </c>
      <c r="C24" s="4">
        <v>25000</v>
      </c>
      <c r="D24" s="3"/>
      <c r="E24" s="9"/>
      <c r="F24" s="3"/>
      <c r="G24" s="9"/>
    </row>
    <row r="25" spans="2:7" ht="45" customHeight="1" x14ac:dyDescent="0.25">
      <c r="B25" s="3" t="s">
        <v>26</v>
      </c>
      <c r="C25" s="4">
        <v>25000</v>
      </c>
      <c r="D25" s="3"/>
      <c r="E25" s="9"/>
      <c r="F25" s="3"/>
      <c r="G25" s="9"/>
    </row>
    <row r="26" spans="2:7" x14ac:dyDescent="0.25">
      <c r="B26" s="7" t="s">
        <v>27</v>
      </c>
      <c r="C26" s="11">
        <f>SUM(C23:C25)</f>
        <v>120000</v>
      </c>
      <c r="D26" s="8"/>
      <c r="E26" s="10"/>
      <c r="F26" s="3"/>
      <c r="G26" s="9"/>
    </row>
    <row r="27" spans="2:7" x14ac:dyDescent="0.25">
      <c r="B27" s="24" t="s">
        <v>31</v>
      </c>
      <c r="C27" s="25"/>
      <c r="D27" s="25"/>
      <c r="E27" s="16"/>
      <c r="F27" s="16"/>
      <c r="G27" s="15">
        <f>C26</f>
        <v>120000</v>
      </c>
    </row>
    <row r="29" spans="2:7" ht="15.75" x14ac:dyDescent="0.25">
      <c r="B29" s="17" t="s">
        <v>32</v>
      </c>
      <c r="C29" s="17"/>
      <c r="D29" s="17"/>
      <c r="E29" s="17"/>
      <c r="F29" s="17"/>
      <c r="G29" s="18">
        <f>G8+G18+G27</f>
        <v>3838000</v>
      </c>
    </row>
  </sheetData>
  <mergeCells count="15">
    <mergeCell ref="B2:G2"/>
    <mergeCell ref="B3:C3"/>
    <mergeCell ref="B27:D27"/>
    <mergeCell ref="D3:E3"/>
    <mergeCell ref="F3:G3"/>
    <mergeCell ref="B8:D8"/>
    <mergeCell ref="B11:G11"/>
    <mergeCell ref="B12:C12"/>
    <mergeCell ref="D12:E12"/>
    <mergeCell ref="F12:G12"/>
    <mergeCell ref="B18:D18"/>
    <mergeCell ref="B21:G21"/>
    <mergeCell ref="B22:C22"/>
    <mergeCell ref="D22:E22"/>
    <mergeCell ref="F22:G2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H1"/>
  <sheetViews>
    <sheetView workbookViewId="0">
      <selection activeCell="C4" sqref="C4:H8"/>
    </sheetView>
  </sheetViews>
  <sheetFormatPr defaultRowHeight="15" x14ac:dyDescent="0.25"/>
  <cols>
    <col min="3" max="3" width="16.7109375" bestFit="1" customWidth="1"/>
    <col min="4" max="4" width="9.7109375" style="5" customWidth="1"/>
    <col min="5" max="5" width="17.7109375" bestFit="1" customWidth="1"/>
    <col min="6" max="6" width="9.5703125" style="5" bestFit="1" customWidth="1"/>
    <col min="7" max="7" width="28.140625" bestFit="1" customWidth="1"/>
    <col min="8" max="8" width="9.5703125" style="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ligetfalvi.gyorgy@gmail.com</dc:creator>
  <cp:lastModifiedBy>Majkó Zs</cp:lastModifiedBy>
  <cp:lastPrinted>2026-01-08T17:56:14Z</cp:lastPrinted>
  <dcterms:created xsi:type="dcterms:W3CDTF">2026-01-08T17:14:09Z</dcterms:created>
  <dcterms:modified xsi:type="dcterms:W3CDTF">2026-01-11T20:41:46Z</dcterms:modified>
</cp:coreProperties>
</file>