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3 2025\KÉSZ\"/>
    </mc:Choice>
  </mc:AlternateContent>
  <xr:revisionPtr revIDLastSave="0" documentId="13_ncr:1_{96974A10-FCFD-4B46-B5CD-0856D1DE095C}" xr6:coauthVersionLast="36" xr6:coauthVersionMax="47" xr10:uidLastSave="{00000000-0000-0000-0000-000000000000}"/>
  <bookViews>
    <workbookView xWindow="0" yWindow="0" windowWidth="28800" windowHeight="14025" xr2:uid="{00000000-000D-0000-FFFF-FFFF00000000}"/>
  </bookViews>
  <sheets>
    <sheet name="elnyert pályázatok " sheetId="2" r:id="rId1"/>
  </sheets>
  <definedNames>
    <definedName name="Nyomtatás_Cím">#REF!</definedName>
    <definedName name="_xlnm.Print_Titles" localSheetId="0">'elnyert pályázatok '!$5:$7</definedName>
    <definedName name="Nyomtatási_Tartomány" localSheetId="0">#REF!</definedName>
    <definedName name="Nyomtatási_Tartomány">#REF!</definedName>
    <definedName name="_xlnm.Print_Area" localSheetId="0">'elnyert pályázatok '!$A$1:$F$46</definedName>
  </definedNames>
  <calcPr calcId="191029"/>
</workbook>
</file>

<file path=xl/calcChain.xml><?xml version="1.0" encoding="utf-8"?>
<calcChain xmlns="http://schemas.openxmlformats.org/spreadsheetml/2006/main">
  <c r="F39" i="2" l="1"/>
  <c r="E39" i="2"/>
  <c r="F36" i="2" l="1"/>
  <c r="E36" i="2"/>
  <c r="F33" i="2" l="1"/>
  <c r="E33" i="2"/>
  <c r="E30" i="2"/>
  <c r="F44" i="2" l="1"/>
  <c r="E44" i="2"/>
  <c r="D44" i="2"/>
  <c r="F27" i="2"/>
  <c r="E27" i="2"/>
  <c r="F17" i="2"/>
  <c r="E17" i="2"/>
  <c r="D17" i="2"/>
  <c r="C17" i="2"/>
  <c r="F13" i="2"/>
  <c r="E13" i="2"/>
  <c r="D13" i="2"/>
  <c r="F10" i="2"/>
  <c r="E10" i="2"/>
  <c r="D10" i="2"/>
  <c r="B17" i="2"/>
  <c r="B13" i="2"/>
  <c r="B10" i="2"/>
  <c r="B44" i="2" l="1"/>
  <c r="D26" i="2" l="1"/>
  <c r="B27" i="2"/>
  <c r="D25" i="2" l="1"/>
  <c r="D24" i="2" l="1"/>
  <c r="D23" i="2" l="1"/>
  <c r="D22" i="2"/>
  <c r="C20" i="2"/>
  <c r="C27" i="2" s="1"/>
  <c r="D21" i="2"/>
  <c r="D20" i="2" l="1"/>
  <c r="D27" i="2" s="1"/>
</calcChain>
</file>

<file path=xl/sharedStrings.xml><?xml version="1.0" encoding="utf-8"?>
<sst xmlns="http://schemas.openxmlformats.org/spreadsheetml/2006/main" count="64" uniqueCount="48">
  <si>
    <t>Összes rendelkezésre               álló forrás</t>
  </si>
  <si>
    <t>1.</t>
  </si>
  <si>
    <t>2.</t>
  </si>
  <si>
    <t>3.</t>
  </si>
  <si>
    <t>4.</t>
  </si>
  <si>
    <t>ÖSSZESEN:</t>
  </si>
  <si>
    <t>Önrész/saját/                        nem elszámolható költségekre</t>
  </si>
  <si>
    <t>2019. év</t>
  </si>
  <si>
    <t>2020. év</t>
  </si>
  <si>
    <t>2021. év</t>
  </si>
  <si>
    <t>Támogatás összege: 829 166 eFt</t>
  </si>
  <si>
    <t>2022. év</t>
  </si>
  <si>
    <t>Elnyert támogatás                összege/Leutalt összeg</t>
  </si>
  <si>
    <t>O3351602</t>
  </si>
  <si>
    <t>2023. év</t>
  </si>
  <si>
    <t>Megjegyzés: számszaki adatok a Pályázati osztály adatszolgáltatása alapján</t>
  </si>
  <si>
    <t>2024. év</t>
  </si>
  <si>
    <t>Támogatás összege 5 000 EUR</t>
  </si>
  <si>
    <t>2024 .év</t>
  </si>
  <si>
    <t>2025. év</t>
  </si>
  <si>
    <t>2025 .év</t>
  </si>
  <si>
    <t>CERV - Sound of Diversity 2024</t>
  </si>
  <si>
    <t>Urban Innovative Action pályázat, E-Co-Housing, Közösséggel együtt megtervezett önfenntartó lakás (80% támogatás, 20%önerő)</t>
  </si>
  <si>
    <t>CERV program - GREENgaged Citizens</t>
  </si>
  <si>
    <t>adatok eFt-ban</t>
  </si>
  <si>
    <t>Feladat megnevezése                                                                                     Év</t>
  </si>
  <si>
    <t>Turn the tables program</t>
  </si>
  <si>
    <t>Budapest Főváros XIV. Kerület Zugló Önkormányzata  folyamatban lévő Európai uniós pályázatai</t>
  </si>
  <si>
    <t>Összes kifizetett költség</t>
  </si>
  <si>
    <t>Ténylegesen lehívott bevétel</t>
  </si>
  <si>
    <t>5.</t>
  </si>
  <si>
    <t>6.</t>
  </si>
  <si>
    <t>O3351650</t>
  </si>
  <si>
    <t>O3351644</t>
  </si>
  <si>
    <t>O3351673</t>
  </si>
  <si>
    <t>O3351608</t>
  </si>
  <si>
    <t>European City Facility pályázat</t>
  </si>
  <si>
    <t>O3351641</t>
  </si>
  <si>
    <t>O3351612</t>
  </si>
  <si>
    <t>5. melléklet a …./2026. (……..) önkormányzati rendelethez</t>
  </si>
  <si>
    <t>Ténylegesen megtörtént kifizetések 2025.12.31-ig</t>
  </si>
  <si>
    <t>CERV - ClimACT 2024</t>
  </si>
  <si>
    <t>DUT (Driving Urban Transitions partnership) pályázat</t>
  </si>
  <si>
    <t>O3351643</t>
  </si>
  <si>
    <t>Network of Towns projekt - DEMOCRACITY</t>
  </si>
  <si>
    <t>Egészséges utcák projekt</t>
  </si>
  <si>
    <t>O3351609</t>
  </si>
  <si>
    <t>5. melléklet az 5/2025.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</si>
</sst>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_-* #,##0.000\ _F_t_-;\-* #,##0.000\ _F_t_-;_-* &quot;-&quot;??\ _F_t_-;_-@_-"/>
  </numFmts>
  <fonts count="42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20"/>
      <name val="Times New Roman CE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 CE"/>
      <charset val="238"/>
    </font>
    <font>
      <b/>
      <sz val="12"/>
      <name val="Arial"/>
      <family val="2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name val="Times New Roman CE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7" borderId="0" applyNumberFormat="0" applyBorder="0" applyAlignment="0" applyProtection="0"/>
    <xf numFmtId="0" fontId="1" fillId="7" borderId="0" applyNumberFormat="0" applyBorder="0" applyAlignment="0" applyProtection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4" borderId="0" applyNumberFormat="0" applyBorder="0" applyAlignment="0" applyProtection="0"/>
    <xf numFmtId="0" fontId="1" fillId="4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9" borderId="0" applyNumberFormat="0" applyBorder="0" applyAlignment="0" applyProtection="0"/>
    <xf numFmtId="0" fontId="1" fillId="9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" fillId="8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9" fillId="2" borderId="0" applyNumberFormat="0" applyBorder="0" applyAlignment="0" applyProtection="0"/>
    <xf numFmtId="0" fontId="20" fillId="6" borderId="1" applyNumberFormat="0" applyAlignment="0" applyProtection="0"/>
    <xf numFmtId="0" fontId="21" fillId="17" borderId="2" applyNumberFormat="0" applyAlignment="0" applyProtection="0"/>
    <xf numFmtId="0" fontId="22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3" fillId="3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3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1" applyNumberFormat="0" applyAlignment="0" applyProtection="0"/>
    <xf numFmtId="0" fontId="28" fillId="0" borderId="6" applyNumberFormat="0" applyFill="0" applyAlignment="0" applyProtection="0"/>
    <xf numFmtId="0" fontId="29" fillId="11" borderId="0" applyNumberFormat="0" applyBorder="0" applyAlignment="0" applyProtection="0"/>
    <xf numFmtId="0" fontId="2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7" fillId="7" borderId="7" applyNumberFormat="0" applyFont="0" applyAlignment="0" applyProtection="0"/>
    <xf numFmtId="0" fontId="1" fillId="7" borderId="7" applyNumberFormat="0" applyFont="0" applyAlignment="0" applyProtection="0"/>
    <xf numFmtId="0" fontId="30" fillId="6" borderId="8" applyNumberFormat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102">
    <xf numFmtId="0" fontId="0" fillId="0" borderId="0" xfId="0"/>
    <xf numFmtId="165" fontId="5" fillId="0" borderId="0" xfId="604" applyNumberFormat="1" applyFont="1"/>
    <xf numFmtId="6" fontId="6" fillId="0" borderId="0" xfId="604" applyNumberFormat="1" applyFont="1"/>
    <xf numFmtId="165" fontId="9" fillId="0" borderId="0" xfId="604" applyNumberFormat="1" applyFont="1"/>
    <xf numFmtId="165" fontId="10" fillId="18" borderId="10" xfId="604" applyNumberFormat="1" applyFont="1" applyFill="1" applyBorder="1" applyAlignment="1">
      <alignment horizontal="center" vertical="center" wrapText="1"/>
    </xf>
    <xf numFmtId="6" fontId="10" fillId="18" borderId="10" xfId="604" applyNumberFormat="1" applyFont="1" applyFill="1" applyBorder="1" applyAlignment="1">
      <alignment horizontal="center" vertical="center" wrapText="1"/>
    </xf>
    <xf numFmtId="6" fontId="10" fillId="18" borderId="11" xfId="604" applyNumberFormat="1" applyFont="1" applyFill="1" applyBorder="1" applyAlignment="1">
      <alignment horizontal="center" vertical="center" wrapText="1"/>
    </xf>
    <xf numFmtId="6" fontId="7" fillId="18" borderId="12" xfId="604" applyNumberFormat="1" applyFont="1" applyFill="1" applyBorder="1" applyAlignment="1">
      <alignment horizontal="center" vertical="center" wrapText="1"/>
    </xf>
    <xf numFmtId="165" fontId="9" fillId="0" borderId="0" xfId="604" applyNumberFormat="1" applyFont="1" applyAlignment="1">
      <alignment vertical="center"/>
    </xf>
    <xf numFmtId="165" fontId="11" fillId="0" borderId="0" xfId="604" applyNumberFormat="1" applyFont="1" applyFill="1" applyAlignment="1">
      <alignment vertical="center"/>
    </xf>
    <xf numFmtId="165" fontId="8" fillId="0" borderId="0" xfId="604" applyNumberFormat="1" applyFont="1" applyFill="1" applyBorder="1" applyAlignment="1">
      <alignment vertical="center"/>
    </xf>
    <xf numFmtId="38" fontId="8" fillId="0" borderId="0" xfId="604" applyNumberFormat="1" applyFont="1" applyFill="1" applyBorder="1"/>
    <xf numFmtId="0" fontId="4" fillId="0" borderId="0" xfId="0" applyFont="1" applyAlignment="1">
      <alignment wrapText="1"/>
    </xf>
    <xf numFmtId="6" fontId="0" fillId="0" borderId="0" xfId="604" applyNumberFormat="1" applyFont="1"/>
    <xf numFmtId="165" fontId="0" fillId="0" borderId="0" xfId="604" applyNumberFormat="1" applyFont="1"/>
    <xf numFmtId="164" fontId="8" fillId="0" borderId="13" xfId="573" applyNumberFormat="1" applyFont="1" applyFill="1" applyBorder="1" applyAlignment="1">
      <alignment horizontal="right" vertical="center" wrapText="1"/>
    </xf>
    <xf numFmtId="164" fontId="11" fillId="0" borderId="11" xfId="573" applyNumberFormat="1" applyFont="1" applyFill="1" applyBorder="1" applyAlignment="1">
      <alignment horizontal="right" vertical="center" wrapText="1"/>
    </xf>
    <xf numFmtId="164" fontId="8" fillId="0" borderId="17" xfId="573" applyNumberFormat="1" applyFont="1" applyFill="1" applyBorder="1" applyAlignment="1">
      <alignment horizontal="right" vertical="center" wrapText="1"/>
    </xf>
    <xf numFmtId="164" fontId="8" fillId="0" borderId="17" xfId="573" applyNumberFormat="1" applyFont="1" applyFill="1" applyBorder="1" applyAlignment="1">
      <alignment horizontal="right" wrapText="1"/>
    </xf>
    <xf numFmtId="6" fontId="0" fillId="0" borderId="18" xfId="604" applyNumberFormat="1" applyFont="1" applyBorder="1"/>
    <xf numFmtId="164" fontId="37" fillId="0" borderId="11" xfId="573" applyNumberFormat="1" applyFont="1" applyFill="1" applyBorder="1" applyAlignment="1">
      <alignment horizontal="right" vertical="center" wrapText="1"/>
    </xf>
    <xf numFmtId="164" fontId="36" fillId="0" borderId="17" xfId="573" applyNumberFormat="1" applyFont="1" applyFill="1" applyBorder="1" applyAlignment="1">
      <alignment horizontal="right" wrapText="1"/>
    </xf>
    <xf numFmtId="164" fontId="35" fillId="0" borderId="14" xfId="573" applyNumberFormat="1" applyFont="1" applyFill="1" applyBorder="1" applyAlignment="1">
      <alignment horizontal="right" wrapText="1"/>
    </xf>
    <xf numFmtId="6" fontId="6" fillId="0" borderId="12" xfId="604" applyNumberFormat="1" applyFont="1" applyBorder="1"/>
    <xf numFmtId="164" fontId="7" fillId="0" borderId="19" xfId="573" applyNumberFormat="1" applyFont="1" applyFill="1" applyBorder="1" applyAlignment="1">
      <alignment horizontal="right" vertical="center" wrapText="1"/>
    </xf>
    <xf numFmtId="166" fontId="8" fillId="0" borderId="17" xfId="573" applyNumberFormat="1" applyFont="1" applyFill="1" applyBorder="1" applyAlignment="1">
      <alignment horizontal="right" vertical="center" wrapText="1"/>
    </xf>
    <xf numFmtId="164" fontId="8" fillId="19" borderId="17" xfId="573" applyNumberFormat="1" applyFont="1" applyFill="1" applyBorder="1" applyAlignment="1">
      <alignment horizontal="right" wrapText="1"/>
    </xf>
    <xf numFmtId="165" fontId="0" fillId="0" borderId="10" xfId="604" applyNumberFormat="1" applyFont="1" applyBorder="1"/>
    <xf numFmtId="165" fontId="7" fillId="0" borderId="13" xfId="604" applyNumberFormat="1" applyFont="1" applyFill="1" applyBorder="1" applyAlignment="1">
      <alignment horizontal="right" vertical="center" wrapText="1"/>
    </xf>
    <xf numFmtId="165" fontId="7" fillId="0" borderId="17" xfId="604" applyNumberFormat="1" applyFont="1" applyFill="1" applyBorder="1" applyAlignment="1">
      <alignment horizontal="right" vertical="center" wrapText="1"/>
    </xf>
    <xf numFmtId="43" fontId="8" fillId="0" borderId="16" xfId="573" applyFont="1" applyFill="1" applyBorder="1" applyAlignment="1">
      <alignment horizontal="right" vertical="center" wrapText="1"/>
    </xf>
    <xf numFmtId="164" fontId="34" fillId="0" borderId="17" xfId="584" applyNumberFormat="1" applyFont="1" applyFill="1" applyBorder="1" applyAlignment="1">
      <alignment horizontal="right" wrapText="1"/>
    </xf>
    <xf numFmtId="164" fontId="8" fillId="19" borderId="17" xfId="573" applyNumberFormat="1" applyFont="1" applyFill="1" applyBorder="1" applyAlignment="1">
      <alignment horizontal="right" vertical="center" wrapText="1"/>
    </xf>
    <xf numFmtId="164" fontId="35" fillId="19" borderId="14" xfId="573" applyNumberFormat="1" applyFont="1" applyFill="1" applyBorder="1" applyAlignment="1">
      <alignment horizontal="right" wrapText="1"/>
    </xf>
    <xf numFmtId="38" fontId="8" fillId="19" borderId="0" xfId="604" applyNumberFormat="1" applyFont="1" applyFill="1" applyBorder="1"/>
    <xf numFmtId="165" fontId="40" fillId="19" borderId="17" xfId="604" applyNumberFormat="1" applyFont="1" applyFill="1" applyBorder="1" applyAlignment="1">
      <alignment horizontal="right" vertical="center" wrapText="1"/>
    </xf>
    <xf numFmtId="165" fontId="7" fillId="19" borderId="13" xfId="604" applyNumberFormat="1" applyFont="1" applyFill="1" applyBorder="1" applyAlignment="1">
      <alignment horizontal="right" vertical="center" wrapText="1"/>
    </xf>
    <xf numFmtId="165" fontId="39" fillId="19" borderId="11" xfId="604" applyNumberFormat="1" applyFont="1" applyFill="1" applyBorder="1" applyAlignment="1">
      <alignment horizontal="right" vertical="center" wrapText="1"/>
    </xf>
    <xf numFmtId="164" fontId="37" fillId="19" borderId="11" xfId="573" applyNumberFormat="1" applyFont="1" applyFill="1" applyBorder="1" applyAlignment="1">
      <alignment horizontal="right" vertical="center" wrapText="1"/>
    </xf>
    <xf numFmtId="43" fontId="37" fillId="19" borderId="15" xfId="573" applyFont="1" applyFill="1" applyBorder="1" applyAlignment="1">
      <alignment horizontal="right" vertical="center" wrapText="1"/>
    </xf>
    <xf numFmtId="164" fontId="36" fillId="19" borderId="16" xfId="573" applyNumberFormat="1" applyFont="1" applyFill="1" applyBorder="1" applyAlignment="1">
      <alignment horizontal="right" wrapText="1"/>
    </xf>
    <xf numFmtId="164" fontId="37" fillId="19" borderId="19" xfId="573" applyNumberFormat="1" applyFont="1" applyFill="1" applyBorder="1" applyAlignment="1">
      <alignment horizontal="right" wrapText="1"/>
    </xf>
    <xf numFmtId="43" fontId="37" fillId="19" borderId="13" xfId="573" applyFont="1" applyFill="1" applyBorder="1" applyAlignment="1">
      <alignment horizontal="right" vertical="center" wrapText="1"/>
    </xf>
    <xf numFmtId="164" fontId="36" fillId="19" borderId="17" xfId="573" applyNumberFormat="1" applyFont="1" applyFill="1" applyBorder="1" applyAlignment="1">
      <alignment horizontal="right" wrapText="1"/>
    </xf>
    <xf numFmtId="164" fontId="37" fillId="19" borderId="14" xfId="573" applyNumberFormat="1" applyFont="1" applyFill="1" applyBorder="1" applyAlignment="1">
      <alignment horizontal="right" wrapText="1"/>
    </xf>
    <xf numFmtId="164" fontId="8" fillId="0" borderId="19" xfId="573" applyNumberFormat="1" applyFont="1" applyFill="1" applyBorder="1" applyAlignment="1">
      <alignment horizontal="right" vertical="center" wrapText="1"/>
    </xf>
    <xf numFmtId="164" fontId="8" fillId="0" borderId="14" xfId="573" applyNumberFormat="1" applyFont="1" applyFill="1" applyBorder="1" applyAlignment="1">
      <alignment horizontal="right" vertical="center" wrapText="1"/>
    </xf>
    <xf numFmtId="165" fontId="0" fillId="0" borderId="0" xfId="604" applyNumberFormat="1" applyFont="1" applyFill="1"/>
    <xf numFmtId="164" fontId="34" fillId="0" borderId="11" xfId="584" applyNumberFormat="1" applyFont="1" applyFill="1" applyBorder="1" applyAlignment="1">
      <alignment horizontal="right" wrapText="1"/>
    </xf>
    <xf numFmtId="165" fontId="0" fillId="0" borderId="13" xfId="604" applyNumberFormat="1" applyFont="1" applyBorder="1"/>
    <xf numFmtId="6" fontId="0" fillId="0" borderId="0" xfId="604" applyNumberFormat="1" applyFont="1" applyBorder="1"/>
    <xf numFmtId="6" fontId="6" fillId="0" borderId="14" xfId="604" applyNumberFormat="1" applyFont="1" applyBorder="1"/>
    <xf numFmtId="164" fontId="8" fillId="0" borderId="21" xfId="573" applyNumberFormat="1" applyFont="1" applyFill="1" applyBorder="1" applyAlignment="1">
      <alignment horizontal="right" vertical="center" wrapText="1"/>
    </xf>
    <xf numFmtId="49" fontId="39" fillId="0" borderId="13" xfId="604" applyNumberFormat="1" applyFont="1" applyFill="1" applyBorder="1" applyAlignment="1">
      <alignment wrapText="1"/>
    </xf>
    <xf numFmtId="49" fontId="34" fillId="0" borderId="17" xfId="604" applyNumberFormat="1" applyFont="1" applyFill="1" applyBorder="1" applyAlignment="1">
      <alignment horizontal="left" vertical="center" wrapText="1"/>
    </xf>
    <xf numFmtId="164" fontId="35" fillId="0" borderId="17" xfId="573" applyNumberFormat="1" applyFont="1" applyFill="1" applyBorder="1" applyAlignment="1">
      <alignment horizontal="right" vertical="center" wrapText="1"/>
    </xf>
    <xf numFmtId="165" fontId="37" fillId="0" borderId="0" xfId="603" applyNumberFormat="1" applyFont="1" applyFill="1" applyAlignment="1">
      <alignment horizontal="right" vertical="top"/>
    </xf>
    <xf numFmtId="165" fontId="35" fillId="0" borderId="0" xfId="603" applyNumberFormat="1" applyFont="1" applyBorder="1" applyAlignment="1">
      <alignment horizontal="right" vertical="center"/>
    </xf>
    <xf numFmtId="164" fontId="8" fillId="0" borderId="16" xfId="573" applyNumberFormat="1" applyFont="1" applyFill="1" applyBorder="1" applyAlignment="1">
      <alignment horizontal="right" vertical="center" wrapText="1"/>
    </xf>
    <xf numFmtId="164" fontId="7" fillId="0" borderId="17" xfId="573" applyNumberFormat="1" applyFont="1" applyFill="1" applyBorder="1" applyAlignment="1">
      <alignment horizontal="right" vertical="center" wrapText="1"/>
    </xf>
    <xf numFmtId="6" fontId="7" fillId="21" borderId="11" xfId="604" applyNumberFormat="1" applyFont="1" applyFill="1" applyBorder="1" applyAlignment="1">
      <alignment horizontal="center" vertical="center" wrapText="1"/>
    </xf>
    <xf numFmtId="6" fontId="7" fillId="21" borderId="14" xfId="604" applyNumberFormat="1" applyFont="1" applyFill="1" applyBorder="1" applyAlignment="1">
      <alignment horizontal="center" vertical="center" wrapText="1"/>
    </xf>
    <xf numFmtId="6" fontId="6" fillId="0" borderId="0" xfId="604" applyNumberFormat="1" applyFont="1" applyBorder="1"/>
    <xf numFmtId="6" fontId="7" fillId="18" borderId="22" xfId="604" applyNumberFormat="1" applyFont="1" applyFill="1" applyBorder="1" applyAlignment="1">
      <alignment horizontal="center" vertical="center" wrapText="1"/>
    </xf>
    <xf numFmtId="164" fontId="35" fillId="19" borderId="16" xfId="573" applyNumberFormat="1" applyFont="1" applyFill="1" applyBorder="1" applyAlignment="1">
      <alignment horizontal="right" wrapText="1"/>
    </xf>
    <xf numFmtId="164" fontId="35" fillId="19" borderId="17" xfId="573" applyNumberFormat="1" applyFont="1" applyFill="1" applyBorder="1" applyAlignment="1">
      <alignment horizontal="right" wrapText="1"/>
    </xf>
    <xf numFmtId="164" fontId="8" fillId="0" borderId="14" xfId="573" applyNumberFormat="1" applyFont="1" applyFill="1" applyBorder="1" applyAlignment="1">
      <alignment horizontal="right" wrapText="1"/>
    </xf>
    <xf numFmtId="6" fontId="6" fillId="0" borderId="18" xfId="604" applyNumberFormat="1" applyFont="1" applyBorder="1"/>
    <xf numFmtId="6" fontId="7" fillId="18" borderId="23" xfId="604" applyNumberFormat="1" applyFont="1" applyFill="1" applyBorder="1" applyAlignment="1">
      <alignment horizontal="center" vertical="center" wrapText="1"/>
    </xf>
    <xf numFmtId="164" fontId="7" fillId="0" borderId="16" xfId="573" applyNumberFormat="1" applyFont="1" applyFill="1" applyBorder="1" applyAlignment="1">
      <alignment horizontal="right" vertical="center" wrapText="1"/>
    </xf>
    <xf numFmtId="6" fontId="6" fillId="0" borderId="20" xfId="604" applyNumberFormat="1" applyFont="1" applyBorder="1"/>
    <xf numFmtId="165" fontId="36" fillId="0" borderId="0" xfId="604" applyNumberFormat="1" applyFont="1" applyFill="1" applyAlignment="1">
      <alignment vertical="center"/>
    </xf>
    <xf numFmtId="165" fontId="3" fillId="0" borderId="0" xfId="604" applyNumberFormat="1" applyFont="1"/>
    <xf numFmtId="165" fontId="41" fillId="0" borderId="0" xfId="604" applyNumberFormat="1" applyFont="1"/>
    <xf numFmtId="165" fontId="3" fillId="0" borderId="0" xfId="604" applyNumberFormat="1" applyFont="1" applyAlignment="1">
      <alignment vertical="center"/>
    </xf>
    <xf numFmtId="38" fontId="34" fillId="0" borderId="0" xfId="604" applyNumberFormat="1" applyFont="1" applyFill="1" applyBorder="1"/>
    <xf numFmtId="165" fontId="34" fillId="0" borderId="0" xfId="604" applyNumberFormat="1" applyFont="1" applyFill="1" applyBorder="1" applyAlignment="1">
      <alignment vertical="center"/>
    </xf>
    <xf numFmtId="38" fontId="34" fillId="19" borderId="0" xfId="604" applyNumberFormat="1" applyFont="1" applyFill="1" applyBorder="1"/>
    <xf numFmtId="165" fontId="3" fillId="0" borderId="0" xfId="604" applyNumberFormat="1" applyFont="1" applyFill="1"/>
    <xf numFmtId="164" fontId="36" fillId="19" borderId="13" xfId="573" applyNumberFormat="1" applyFont="1" applyFill="1" applyBorder="1" applyAlignment="1">
      <alignment horizontal="right" wrapText="1"/>
    </xf>
    <xf numFmtId="164" fontId="34" fillId="0" borderId="17" xfId="573" applyNumberFormat="1" applyFont="1" applyFill="1" applyBorder="1" applyAlignment="1">
      <alignment horizontal="right" vertical="center" wrapText="1"/>
    </xf>
    <xf numFmtId="164" fontId="34" fillId="0" borderId="17" xfId="573" applyNumberFormat="1" applyFont="1" applyFill="1" applyBorder="1" applyAlignment="1">
      <alignment horizontal="right" wrapText="1"/>
    </xf>
    <xf numFmtId="164" fontId="34" fillId="19" borderId="17" xfId="573" applyNumberFormat="1" applyFont="1" applyFill="1" applyBorder="1" applyAlignment="1">
      <alignment horizontal="right" wrapText="1"/>
    </xf>
    <xf numFmtId="164" fontId="37" fillId="0" borderId="13" xfId="573" applyNumberFormat="1" applyFont="1" applyFill="1" applyBorder="1" applyAlignment="1">
      <alignment horizontal="right" vertical="center" wrapText="1"/>
    </xf>
    <xf numFmtId="164" fontId="37" fillId="0" borderId="17" xfId="573" applyNumberFormat="1" applyFont="1" applyFill="1" applyBorder="1" applyAlignment="1">
      <alignment horizontal="right" vertical="center" wrapText="1"/>
    </xf>
    <xf numFmtId="164" fontId="37" fillId="0" borderId="14" xfId="573" applyNumberFormat="1" applyFont="1" applyFill="1" applyBorder="1" applyAlignment="1">
      <alignment horizontal="right" vertical="center" wrapText="1"/>
    </xf>
    <xf numFmtId="164" fontId="37" fillId="0" borderId="15" xfId="573" applyNumberFormat="1" applyFont="1" applyFill="1" applyBorder="1" applyAlignment="1">
      <alignment horizontal="right" vertical="center" wrapText="1"/>
    </xf>
    <xf numFmtId="164" fontId="37" fillId="0" borderId="16" xfId="573" applyNumberFormat="1" applyFont="1" applyFill="1" applyBorder="1" applyAlignment="1">
      <alignment horizontal="right" vertical="center" wrapText="1"/>
    </xf>
    <xf numFmtId="164" fontId="37" fillId="0" borderId="19" xfId="573" applyNumberFormat="1" applyFont="1" applyFill="1" applyBorder="1" applyAlignment="1">
      <alignment horizontal="right" vertical="center" wrapText="1"/>
    </xf>
    <xf numFmtId="164" fontId="37" fillId="0" borderId="10" xfId="573" applyNumberFormat="1" applyFont="1" applyFill="1" applyBorder="1" applyAlignment="1">
      <alignment horizontal="right" vertical="center" wrapText="1"/>
    </xf>
    <xf numFmtId="164" fontId="37" fillId="0" borderId="12" xfId="573" applyNumberFormat="1" applyFont="1" applyFill="1" applyBorder="1" applyAlignment="1">
      <alignment horizontal="right" vertical="center" wrapText="1"/>
    </xf>
    <xf numFmtId="6" fontId="7" fillId="21" borderId="13" xfId="604" applyNumberFormat="1" applyFont="1" applyFill="1" applyBorder="1" applyAlignment="1">
      <alignment horizontal="center" vertical="center" wrapText="1"/>
    </xf>
    <xf numFmtId="6" fontId="7" fillId="21" borderId="14" xfId="604" applyNumberFormat="1" applyFont="1" applyFill="1" applyBorder="1" applyAlignment="1">
      <alignment horizontal="center" vertical="center" wrapText="1"/>
    </xf>
    <xf numFmtId="165" fontId="5" fillId="20" borderId="15" xfId="606" applyNumberFormat="1" applyFont="1" applyFill="1" applyBorder="1" applyAlignment="1">
      <alignment horizontal="center" vertical="center" wrapText="1"/>
    </xf>
    <xf numFmtId="165" fontId="5" fillId="20" borderId="20" xfId="606" applyNumberFormat="1" applyFont="1" applyFill="1" applyBorder="1" applyAlignment="1">
      <alignment horizontal="center" vertical="center" wrapText="1"/>
    </xf>
    <xf numFmtId="165" fontId="5" fillId="20" borderId="19" xfId="606" applyNumberFormat="1" applyFont="1" applyFill="1" applyBorder="1" applyAlignment="1">
      <alignment horizontal="center" vertical="center" wrapText="1"/>
    </xf>
    <xf numFmtId="165" fontId="7" fillId="21" borderId="17" xfId="604" applyNumberFormat="1" applyFont="1" applyFill="1" applyBorder="1" applyAlignment="1">
      <alignment horizontal="center" vertical="center" wrapText="1"/>
    </xf>
    <xf numFmtId="165" fontId="7" fillId="21" borderId="11" xfId="604" applyNumberFormat="1" applyFont="1" applyFill="1" applyBorder="1" applyAlignment="1">
      <alignment horizontal="center" vertical="center" wrapText="1"/>
    </xf>
    <xf numFmtId="6" fontId="7" fillId="21" borderId="10" xfId="604" applyNumberFormat="1" applyFont="1" applyFill="1" applyBorder="1" applyAlignment="1">
      <alignment horizontal="center" vertical="center" wrapText="1"/>
    </xf>
    <xf numFmtId="6" fontId="7" fillId="21" borderId="17" xfId="604" applyNumberFormat="1" applyFont="1" applyFill="1" applyBorder="1" applyAlignment="1">
      <alignment horizontal="center" vertical="center" wrapText="1"/>
    </xf>
    <xf numFmtId="6" fontId="7" fillId="21" borderId="11" xfId="604" applyNumberFormat="1" applyFont="1" applyFill="1" applyBorder="1" applyAlignment="1">
      <alignment horizontal="center" vertical="center" wrapText="1"/>
    </xf>
    <xf numFmtId="6" fontId="7" fillId="21" borderId="12" xfId="604" applyNumberFormat="1" applyFont="1" applyFill="1" applyBorder="1" applyAlignment="1">
      <alignment horizontal="center" vertical="center" wrapText="1"/>
    </xf>
  </cellXfs>
  <cellStyles count="629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1 2" xfId="534" xr:uid="{00000000-0005-0000-0000-000015020000}"/>
    <cellStyle name="20% - Accent2" xfId="535" xr:uid="{00000000-0005-0000-0000-000016020000}"/>
    <cellStyle name="20% - Accent2 2" xfId="536" xr:uid="{00000000-0005-0000-0000-000017020000}"/>
    <cellStyle name="20% - Accent3" xfId="537" xr:uid="{00000000-0005-0000-0000-000018020000}"/>
    <cellStyle name="20% - Accent3 2" xfId="538" xr:uid="{00000000-0005-0000-0000-000019020000}"/>
    <cellStyle name="20% - Accent4" xfId="539" xr:uid="{00000000-0005-0000-0000-00001A020000}"/>
    <cellStyle name="20% - Accent4 2" xfId="540" xr:uid="{00000000-0005-0000-0000-00001B020000}"/>
    <cellStyle name="20% - Accent5" xfId="541" xr:uid="{00000000-0005-0000-0000-00001C020000}"/>
    <cellStyle name="20% - Accent5 2" xfId="542" xr:uid="{00000000-0005-0000-0000-00001D020000}"/>
    <cellStyle name="20% - Accent6" xfId="543" xr:uid="{00000000-0005-0000-0000-00001E020000}"/>
    <cellStyle name="20% - Accent6 2" xfId="544" xr:uid="{00000000-0005-0000-0000-00001F020000}"/>
    <cellStyle name="40% - Accent1" xfId="545" xr:uid="{00000000-0005-0000-0000-000020020000}"/>
    <cellStyle name="40% - Accent1 2" xfId="546" xr:uid="{00000000-0005-0000-0000-000021020000}"/>
    <cellStyle name="40% - Accent2" xfId="547" xr:uid="{00000000-0005-0000-0000-000022020000}"/>
    <cellStyle name="40% - Accent2 2" xfId="548" xr:uid="{00000000-0005-0000-0000-000023020000}"/>
    <cellStyle name="40% - Accent3" xfId="549" xr:uid="{00000000-0005-0000-0000-000024020000}"/>
    <cellStyle name="40% - Accent3 2" xfId="550" xr:uid="{00000000-0005-0000-0000-000025020000}"/>
    <cellStyle name="40% - Accent4" xfId="551" xr:uid="{00000000-0005-0000-0000-000026020000}"/>
    <cellStyle name="40% - Accent4 2" xfId="552" xr:uid="{00000000-0005-0000-0000-000027020000}"/>
    <cellStyle name="40% - Accent5" xfId="553" xr:uid="{00000000-0005-0000-0000-000028020000}"/>
    <cellStyle name="40% - Accent5 2" xfId="554" xr:uid="{00000000-0005-0000-0000-000029020000}"/>
    <cellStyle name="40% - Accent6" xfId="555" xr:uid="{00000000-0005-0000-0000-00002A020000}"/>
    <cellStyle name="40% - Accent6 2" xfId="556" xr:uid="{00000000-0005-0000-0000-00002B020000}"/>
    <cellStyle name="60% - Accent1" xfId="557" xr:uid="{00000000-0005-0000-0000-00002C020000}"/>
    <cellStyle name="60% - Accent2" xfId="558" xr:uid="{00000000-0005-0000-0000-00002D020000}"/>
    <cellStyle name="60% - Accent3" xfId="559" xr:uid="{00000000-0005-0000-0000-00002E020000}"/>
    <cellStyle name="60% - Accent4" xfId="560" xr:uid="{00000000-0005-0000-0000-00002F020000}"/>
    <cellStyle name="60% - Accent5" xfId="561" xr:uid="{00000000-0005-0000-0000-000030020000}"/>
    <cellStyle name="60% - Accent6" xfId="562" xr:uid="{00000000-0005-0000-0000-000031020000}"/>
    <cellStyle name="Accent1" xfId="563" xr:uid="{00000000-0005-0000-0000-000032020000}"/>
    <cellStyle name="Accent2" xfId="564" xr:uid="{00000000-0005-0000-0000-000033020000}"/>
    <cellStyle name="Accent3" xfId="565" xr:uid="{00000000-0005-0000-0000-000034020000}"/>
    <cellStyle name="Accent4" xfId="566" xr:uid="{00000000-0005-0000-0000-000035020000}"/>
    <cellStyle name="Accent5" xfId="567" xr:uid="{00000000-0005-0000-0000-000036020000}"/>
    <cellStyle name="Accent6" xfId="568" xr:uid="{00000000-0005-0000-0000-000037020000}"/>
    <cellStyle name="Bad" xfId="569" xr:uid="{00000000-0005-0000-0000-000038020000}"/>
    <cellStyle name="Calculation" xfId="570" xr:uid="{00000000-0005-0000-0000-000039020000}"/>
    <cellStyle name="Check Cell" xfId="571" xr:uid="{00000000-0005-0000-0000-00003A020000}"/>
    <cellStyle name="Explanatory Text" xfId="572" xr:uid="{00000000-0005-0000-0000-00003B020000}"/>
    <cellStyle name="Ezres" xfId="573" builtinId="3"/>
    <cellStyle name="Ezres 2" xfId="574" xr:uid="{00000000-0005-0000-0000-00003D020000}"/>
    <cellStyle name="Ezres 2 2" xfId="575" xr:uid="{00000000-0005-0000-0000-00003E020000}"/>
    <cellStyle name="Ezres 2 2 2" xfId="576" xr:uid="{00000000-0005-0000-0000-00003F020000}"/>
    <cellStyle name="Ezres 2 2 3" xfId="577" xr:uid="{00000000-0005-0000-0000-000040020000}"/>
    <cellStyle name="Ezres 2 3" xfId="578" xr:uid="{00000000-0005-0000-0000-000041020000}"/>
    <cellStyle name="Ezres 2 4" xfId="579" xr:uid="{00000000-0005-0000-0000-000042020000}"/>
    <cellStyle name="Ezres 3" xfId="580" xr:uid="{00000000-0005-0000-0000-000043020000}"/>
    <cellStyle name="Ezres 3 2" xfId="581" xr:uid="{00000000-0005-0000-0000-000044020000}"/>
    <cellStyle name="Ezres 3 3" xfId="582" xr:uid="{00000000-0005-0000-0000-000045020000}"/>
    <cellStyle name="Ezres 4" xfId="583" xr:uid="{00000000-0005-0000-0000-000046020000}"/>
    <cellStyle name="Ezres 4 2" xfId="584" xr:uid="{00000000-0005-0000-0000-000047020000}"/>
    <cellStyle name="Ezres 5" xfId="585" xr:uid="{00000000-0005-0000-0000-000048020000}"/>
    <cellStyle name="Good" xfId="586" xr:uid="{00000000-0005-0000-0000-000049020000}"/>
    <cellStyle name="Heading 1" xfId="587" xr:uid="{00000000-0005-0000-0000-00004A020000}"/>
    <cellStyle name="Heading 2" xfId="588" xr:uid="{00000000-0005-0000-0000-00004B020000}"/>
    <cellStyle name="Heading 3" xfId="589" xr:uid="{00000000-0005-0000-0000-00004C020000}"/>
    <cellStyle name="Heading 4" xfId="590" xr:uid="{00000000-0005-0000-0000-00004D020000}"/>
    <cellStyle name="Input" xfId="591" xr:uid="{00000000-0005-0000-0000-00004E020000}"/>
    <cellStyle name="Linked Cell" xfId="592" xr:uid="{00000000-0005-0000-0000-00004F020000}"/>
    <cellStyle name="Neutral" xfId="593" xr:uid="{00000000-0005-0000-0000-000050020000}"/>
    <cellStyle name="Normál" xfId="0" builtinId="0"/>
    <cellStyle name="Normál 2" xfId="594" xr:uid="{00000000-0005-0000-0000-000052020000}"/>
    <cellStyle name="Normál 2 2" xfId="595" xr:uid="{00000000-0005-0000-0000-000053020000}"/>
    <cellStyle name="Normál 2 3" xfId="596" xr:uid="{00000000-0005-0000-0000-000054020000}"/>
    <cellStyle name="Normál 3" xfId="597" xr:uid="{00000000-0005-0000-0000-000055020000}"/>
    <cellStyle name="Normál 4" xfId="598" xr:uid="{00000000-0005-0000-0000-000056020000}"/>
    <cellStyle name="Normal_APUT202" xfId="599" xr:uid="{00000000-0005-0000-0000-000057020000}"/>
    <cellStyle name="Note" xfId="600" xr:uid="{00000000-0005-0000-0000-000058020000}"/>
    <cellStyle name="Note 2" xfId="601" xr:uid="{00000000-0005-0000-0000-000059020000}"/>
    <cellStyle name="Output" xfId="602" xr:uid="{00000000-0005-0000-0000-00005A020000}"/>
    <cellStyle name="Pénznem" xfId="603" builtinId="4"/>
    <cellStyle name="Pénznem 2" xfId="604" xr:uid="{00000000-0005-0000-0000-00005C020000}"/>
    <cellStyle name="Pénznem 2 2" xfId="605" xr:uid="{00000000-0005-0000-0000-00005D020000}"/>
    <cellStyle name="Pénznem 2 2 2" xfId="606" xr:uid="{00000000-0005-0000-0000-00005E020000}"/>
    <cellStyle name="Pénznem 2 2 3" xfId="607" xr:uid="{00000000-0005-0000-0000-00005F020000}"/>
    <cellStyle name="Pénznem 2 3" xfId="608" xr:uid="{00000000-0005-0000-0000-000060020000}"/>
    <cellStyle name="Pénznem 2 3 2" xfId="609" xr:uid="{00000000-0005-0000-0000-000061020000}"/>
    <cellStyle name="Pénznem 2 3 3" xfId="610" xr:uid="{00000000-0005-0000-0000-000062020000}"/>
    <cellStyle name="Pénznem 2 4" xfId="611" xr:uid="{00000000-0005-0000-0000-000063020000}"/>
    <cellStyle name="Pénznem 2 5" xfId="612" xr:uid="{00000000-0005-0000-0000-000064020000}"/>
    <cellStyle name="Pénznem 3" xfId="613" xr:uid="{00000000-0005-0000-0000-000065020000}"/>
    <cellStyle name="Pénznem 3 2" xfId="614" xr:uid="{00000000-0005-0000-0000-000066020000}"/>
    <cellStyle name="Pénznem 3 3" xfId="615" xr:uid="{00000000-0005-0000-0000-000067020000}"/>
    <cellStyle name="Pénznem 4" xfId="616" xr:uid="{00000000-0005-0000-0000-000068020000}"/>
    <cellStyle name="Pénznem 4 2" xfId="617" xr:uid="{00000000-0005-0000-0000-000069020000}"/>
    <cellStyle name="Pénznem 4 3" xfId="618" xr:uid="{00000000-0005-0000-0000-00006A020000}"/>
    <cellStyle name="Pénznem 5" xfId="619" xr:uid="{00000000-0005-0000-0000-00006B020000}"/>
    <cellStyle name="Pénznem 6" xfId="620" xr:uid="{00000000-0005-0000-0000-00006C020000}"/>
    <cellStyle name="Stílus 1" xfId="621" xr:uid="{00000000-0005-0000-0000-00006D020000}"/>
    <cellStyle name="Stílus 1 2" xfId="622" xr:uid="{00000000-0005-0000-0000-00006E020000}"/>
    <cellStyle name="Stílus 4" xfId="623" xr:uid="{00000000-0005-0000-0000-00006F020000}"/>
    <cellStyle name="Százalék 2" xfId="624" xr:uid="{00000000-0005-0000-0000-000070020000}"/>
    <cellStyle name="Százalék 3" xfId="625" xr:uid="{00000000-0005-0000-0000-000071020000}"/>
    <cellStyle name="Title" xfId="626" xr:uid="{00000000-0005-0000-0000-000072020000}"/>
    <cellStyle name="Total" xfId="627" xr:uid="{00000000-0005-0000-0000-000073020000}"/>
    <cellStyle name="Warning Text" xfId="628" xr:uid="{00000000-0005-0000-0000-00007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showGridLines="0" tabSelected="1" zoomScale="75" zoomScaleNormal="75" zoomScaleSheetLayoutView="75" workbookViewId="0">
      <selection activeCell="F2" sqref="F2"/>
    </sheetView>
  </sheetViews>
  <sheetFormatPr defaultColWidth="9.33203125" defaultRowHeight="12.75" x14ac:dyDescent="0.2"/>
  <cols>
    <col min="1" max="1" width="102.1640625" style="14" customWidth="1"/>
    <col min="2" max="2" width="29.5" style="13" customWidth="1"/>
    <col min="3" max="3" width="25.33203125" style="13" customWidth="1"/>
    <col min="4" max="4" width="28.5" style="2" customWidth="1"/>
    <col min="5" max="5" width="31.33203125" style="2" customWidth="1"/>
    <col min="6" max="6" width="31.83203125" style="2" customWidth="1"/>
    <col min="7" max="7" width="17" style="72" hidden="1" customWidth="1"/>
    <col min="8" max="11" width="9.33203125" style="14"/>
    <col min="12" max="12" width="9.33203125" style="14" customWidth="1"/>
    <col min="13" max="16384" width="9.33203125" style="14"/>
  </cols>
  <sheetData>
    <row r="1" spans="1:7" ht="21" x14ac:dyDescent="0.35">
      <c r="A1" s="12"/>
      <c r="B1" s="12"/>
      <c r="C1" s="12"/>
      <c r="E1" s="56"/>
      <c r="F1" s="56" t="s">
        <v>39</v>
      </c>
    </row>
    <row r="2" spans="1:7" ht="67.5" customHeight="1" x14ac:dyDescent="0.35">
      <c r="A2" s="12"/>
      <c r="B2" s="12"/>
      <c r="C2" s="12"/>
      <c r="E2" s="56"/>
      <c r="F2" s="56" t="s">
        <v>47</v>
      </c>
    </row>
    <row r="3" spans="1:7" ht="21.75" thickBot="1" x14ac:dyDescent="0.4">
      <c r="A3" s="12"/>
      <c r="B3" s="12"/>
      <c r="C3" s="12"/>
      <c r="E3" s="57"/>
      <c r="F3" s="57" t="s">
        <v>24</v>
      </c>
    </row>
    <row r="4" spans="1:7" s="1" customFormat="1" ht="76.5" customHeight="1" x14ac:dyDescent="0.4">
      <c r="A4" s="93" t="s">
        <v>27</v>
      </c>
      <c r="B4" s="94"/>
      <c r="C4" s="94"/>
      <c r="D4" s="94"/>
      <c r="E4" s="94"/>
      <c r="F4" s="95"/>
      <c r="G4" s="73"/>
    </row>
    <row r="5" spans="1:7" s="3" customFormat="1" ht="33" customHeight="1" x14ac:dyDescent="0.2">
      <c r="A5" s="96" t="s">
        <v>25</v>
      </c>
      <c r="B5" s="91" t="s">
        <v>12</v>
      </c>
      <c r="C5" s="99" t="s">
        <v>6</v>
      </c>
      <c r="D5" s="92" t="s">
        <v>0</v>
      </c>
      <c r="E5" s="91" t="s">
        <v>40</v>
      </c>
      <c r="F5" s="92"/>
      <c r="G5" s="72"/>
    </row>
    <row r="6" spans="1:7" s="3" customFormat="1" ht="41.25" customHeight="1" thickBot="1" x14ac:dyDescent="0.25">
      <c r="A6" s="97"/>
      <c r="B6" s="98"/>
      <c r="C6" s="100"/>
      <c r="D6" s="101"/>
      <c r="E6" s="60" t="s">
        <v>28</v>
      </c>
      <c r="F6" s="61" t="s">
        <v>29</v>
      </c>
      <c r="G6" s="72"/>
    </row>
    <row r="7" spans="1:7" s="8" customFormat="1" ht="18.75" customHeight="1" thickBot="1" x14ac:dyDescent="0.25">
      <c r="A7" s="4" t="s">
        <v>1</v>
      </c>
      <c r="B7" s="5" t="s">
        <v>2</v>
      </c>
      <c r="C7" s="6" t="s">
        <v>3</v>
      </c>
      <c r="D7" s="7" t="s">
        <v>4</v>
      </c>
      <c r="E7" s="68" t="s">
        <v>30</v>
      </c>
      <c r="F7" s="63" t="s">
        <v>31</v>
      </c>
      <c r="G7" s="74"/>
    </row>
    <row r="8" spans="1:7" s="9" customFormat="1" ht="18.75" x14ac:dyDescent="0.3">
      <c r="A8" s="53" t="s">
        <v>21</v>
      </c>
      <c r="B8" s="15"/>
      <c r="C8" s="25"/>
      <c r="D8" s="58"/>
      <c r="E8" s="58"/>
      <c r="F8" s="58"/>
      <c r="G8" s="71" t="s">
        <v>32</v>
      </c>
    </row>
    <row r="9" spans="1:7" s="11" customFormat="1" ht="15.75" customHeight="1" x14ac:dyDescent="0.25">
      <c r="A9" s="28" t="s">
        <v>19</v>
      </c>
      <c r="B9" s="15">
        <v>3800</v>
      </c>
      <c r="C9" s="18"/>
      <c r="D9" s="55">
        <v>3800</v>
      </c>
      <c r="E9" s="80">
        <v>949</v>
      </c>
      <c r="F9" s="80">
        <v>3683</v>
      </c>
      <c r="G9" s="75"/>
    </row>
    <row r="10" spans="1:7" s="9" customFormat="1" ht="24.75" customHeight="1" thickBot="1" x14ac:dyDescent="0.25">
      <c r="A10" s="37" t="s">
        <v>5</v>
      </c>
      <c r="B10" s="20">
        <f>SUM(B9:B9)</f>
        <v>3800</v>
      </c>
      <c r="C10" s="16"/>
      <c r="D10" s="20">
        <f>SUM(D9:D9)</f>
        <v>3800</v>
      </c>
      <c r="E10" s="20">
        <f>SUM(E9:E9)</f>
        <v>949</v>
      </c>
      <c r="F10" s="20">
        <f>SUM(F9:F9)</f>
        <v>3683</v>
      </c>
      <c r="G10" s="71"/>
    </row>
    <row r="11" spans="1:7" s="9" customFormat="1" ht="18.75" x14ac:dyDescent="0.3">
      <c r="A11" s="53" t="s">
        <v>41</v>
      </c>
      <c r="B11" s="15"/>
      <c r="C11" s="30"/>
      <c r="D11" s="59"/>
      <c r="E11" s="69"/>
      <c r="F11" s="69"/>
      <c r="G11" s="71" t="s">
        <v>33</v>
      </c>
    </row>
    <row r="12" spans="1:7" s="10" customFormat="1" ht="15.75" x14ac:dyDescent="0.2">
      <c r="A12" s="28" t="s">
        <v>19</v>
      </c>
      <c r="B12" s="15">
        <v>10800</v>
      </c>
      <c r="C12" s="17"/>
      <c r="D12" s="55">
        <v>10800</v>
      </c>
      <c r="E12" s="80">
        <v>4563</v>
      </c>
      <c r="F12" s="80">
        <v>6489</v>
      </c>
      <c r="G12" s="76"/>
    </row>
    <row r="13" spans="1:7" s="11" customFormat="1" ht="19.5" thickBot="1" x14ac:dyDescent="0.3">
      <c r="A13" s="37" t="s">
        <v>5</v>
      </c>
      <c r="B13" s="20">
        <f>SUM(B12:B12)</f>
        <v>10800</v>
      </c>
      <c r="C13" s="20"/>
      <c r="D13" s="20">
        <f>SUM(D12:D12)</f>
        <v>10800</v>
      </c>
      <c r="E13" s="20">
        <f>SUM(E12:E12)</f>
        <v>4563</v>
      </c>
      <c r="F13" s="20">
        <f>SUM(F12:F12)</f>
        <v>6489</v>
      </c>
      <c r="G13" s="75"/>
    </row>
    <row r="14" spans="1:7" s="9" customFormat="1" ht="18.75" x14ac:dyDescent="0.3">
      <c r="A14" s="53" t="s">
        <v>26</v>
      </c>
      <c r="B14" s="52"/>
      <c r="C14" s="45"/>
      <c r="D14" s="24"/>
      <c r="E14" s="69"/>
      <c r="F14" s="69"/>
      <c r="G14" s="71" t="s">
        <v>34</v>
      </c>
    </row>
    <row r="15" spans="1:7" s="9" customFormat="1" ht="18.75" x14ac:dyDescent="0.25">
      <c r="A15" s="28" t="s">
        <v>16</v>
      </c>
      <c r="B15" s="52">
        <v>15312.6</v>
      </c>
      <c r="C15" s="46">
        <v>1701.4</v>
      </c>
      <c r="D15" s="55">
        <v>17014</v>
      </c>
      <c r="E15" s="31">
        <v>871</v>
      </c>
      <c r="F15" s="66">
        <v>17014</v>
      </c>
      <c r="G15" s="71"/>
    </row>
    <row r="16" spans="1:7" s="11" customFormat="1" ht="18.75" x14ac:dyDescent="0.25">
      <c r="A16" s="28" t="s">
        <v>19</v>
      </c>
      <c r="B16" s="52">
        <v>0</v>
      </c>
      <c r="C16" s="46">
        <v>0</v>
      </c>
      <c r="D16" s="22">
        <v>0</v>
      </c>
      <c r="E16" s="81">
        <v>11287</v>
      </c>
      <c r="F16" s="81">
        <v>16485</v>
      </c>
      <c r="G16" s="71"/>
    </row>
    <row r="17" spans="1:11" s="11" customFormat="1" ht="19.5" thickBot="1" x14ac:dyDescent="0.3">
      <c r="A17" s="37" t="s">
        <v>5</v>
      </c>
      <c r="B17" s="20">
        <f>SUM(B14:B16)</f>
        <v>15312.6</v>
      </c>
      <c r="C17" s="20">
        <f>SUM(C14:C16)</f>
        <v>1701.4</v>
      </c>
      <c r="D17" s="20">
        <f>SUM(D14:D16)</f>
        <v>17014</v>
      </c>
      <c r="E17" s="20">
        <f>SUM(E14:E16)</f>
        <v>12158</v>
      </c>
      <c r="F17" s="20">
        <f>SUM(F14:F16)</f>
        <v>33499</v>
      </c>
      <c r="G17" s="75"/>
    </row>
    <row r="18" spans="1:11" s="11" customFormat="1" ht="37.5" x14ac:dyDescent="0.3">
      <c r="A18" s="53" t="s">
        <v>22</v>
      </c>
      <c r="B18" s="32"/>
      <c r="C18" s="26"/>
      <c r="D18" s="33"/>
      <c r="E18" s="64"/>
      <c r="F18" s="64"/>
      <c r="G18" s="71" t="s">
        <v>13</v>
      </c>
      <c r="H18" s="34"/>
      <c r="I18" s="34"/>
      <c r="J18" s="34"/>
      <c r="K18" s="34"/>
    </row>
    <row r="19" spans="1:11" s="11" customFormat="1" ht="15.75" x14ac:dyDescent="0.25">
      <c r="A19" s="54" t="s">
        <v>10</v>
      </c>
      <c r="B19" s="32"/>
      <c r="C19" s="26"/>
      <c r="D19" s="33"/>
      <c r="E19" s="65"/>
      <c r="F19" s="65"/>
      <c r="G19" s="77"/>
      <c r="H19" s="34"/>
      <c r="I19" s="34"/>
      <c r="J19" s="34"/>
      <c r="K19" s="34"/>
    </row>
    <row r="20" spans="1:11" s="11" customFormat="1" ht="15.75" x14ac:dyDescent="0.25">
      <c r="A20" s="35" t="s">
        <v>7</v>
      </c>
      <c r="B20" s="32">
        <v>448689</v>
      </c>
      <c r="C20" s="26">
        <f>540000*0.2</f>
        <v>108000</v>
      </c>
      <c r="D20" s="33">
        <f t="shared" ref="D20:D26" si="0">+B20+C20</f>
        <v>556689</v>
      </c>
      <c r="E20" s="82">
        <v>11530</v>
      </c>
      <c r="F20" s="82">
        <v>448690</v>
      </c>
      <c r="G20" s="77"/>
      <c r="H20" s="34"/>
      <c r="I20" s="34"/>
      <c r="J20" s="34"/>
      <c r="K20" s="34"/>
    </row>
    <row r="21" spans="1:11" s="11" customFormat="1" ht="15.75" x14ac:dyDescent="0.25">
      <c r="A21" s="35" t="s">
        <v>8</v>
      </c>
      <c r="B21" s="32">
        <v>0</v>
      </c>
      <c r="C21" s="26"/>
      <c r="D21" s="33">
        <f t="shared" si="0"/>
        <v>0</v>
      </c>
      <c r="E21" s="82">
        <v>16186</v>
      </c>
      <c r="F21" s="82">
        <v>0</v>
      </c>
      <c r="G21" s="77"/>
      <c r="H21" s="34"/>
      <c r="I21" s="34"/>
      <c r="J21" s="34"/>
      <c r="K21" s="34"/>
    </row>
    <row r="22" spans="1:11" s="11" customFormat="1" ht="15.75" x14ac:dyDescent="0.25">
      <c r="A22" s="36" t="s">
        <v>9</v>
      </c>
      <c r="B22" s="32">
        <v>0</v>
      </c>
      <c r="C22" s="26"/>
      <c r="D22" s="33">
        <f t="shared" si="0"/>
        <v>0</v>
      </c>
      <c r="E22" s="82">
        <v>66564</v>
      </c>
      <c r="F22" s="82">
        <v>0</v>
      </c>
      <c r="G22" s="77"/>
      <c r="H22" s="34"/>
      <c r="I22" s="34"/>
      <c r="J22" s="34"/>
      <c r="K22" s="34"/>
    </row>
    <row r="23" spans="1:11" s="11" customFormat="1" ht="15.75" x14ac:dyDescent="0.25">
      <c r="A23" s="36" t="s">
        <v>11</v>
      </c>
      <c r="B23" s="32">
        <v>3520</v>
      </c>
      <c r="C23" s="26">
        <v>138493</v>
      </c>
      <c r="D23" s="33">
        <f t="shared" si="0"/>
        <v>142013</v>
      </c>
      <c r="E23" s="82">
        <v>680077</v>
      </c>
      <c r="F23" s="82">
        <v>0</v>
      </c>
      <c r="G23" s="77"/>
      <c r="H23" s="34"/>
      <c r="I23" s="34"/>
      <c r="J23" s="34"/>
      <c r="K23" s="34"/>
    </row>
    <row r="24" spans="1:11" s="11" customFormat="1" ht="15.75" x14ac:dyDescent="0.25">
      <c r="A24" s="36" t="s">
        <v>14</v>
      </c>
      <c r="B24" s="32">
        <v>228253</v>
      </c>
      <c r="C24" s="26">
        <v>198266</v>
      </c>
      <c r="D24" s="33">
        <f t="shared" si="0"/>
        <v>426519</v>
      </c>
      <c r="E24" s="82">
        <v>598281</v>
      </c>
      <c r="F24" s="82">
        <v>228875</v>
      </c>
      <c r="G24" s="77"/>
      <c r="H24" s="34"/>
      <c r="I24" s="34"/>
      <c r="J24" s="34"/>
      <c r="K24" s="34"/>
    </row>
    <row r="25" spans="1:11" s="11" customFormat="1" ht="15.75" x14ac:dyDescent="0.25">
      <c r="A25" s="28" t="s">
        <v>16</v>
      </c>
      <c r="B25" s="17">
        <v>36520</v>
      </c>
      <c r="C25" s="18">
        <v>2540</v>
      </c>
      <c r="D25" s="22">
        <f t="shared" si="0"/>
        <v>39060</v>
      </c>
      <c r="E25" s="81">
        <v>45469</v>
      </c>
      <c r="F25" s="81">
        <v>9914</v>
      </c>
      <c r="G25" s="75"/>
    </row>
    <row r="26" spans="1:11" s="11" customFormat="1" ht="15.75" x14ac:dyDescent="0.25">
      <c r="A26" s="28" t="s">
        <v>19</v>
      </c>
      <c r="B26" s="17">
        <v>0</v>
      </c>
      <c r="C26" s="18">
        <v>0</v>
      </c>
      <c r="D26" s="22">
        <f t="shared" si="0"/>
        <v>0</v>
      </c>
      <c r="E26" s="81">
        <v>3164</v>
      </c>
      <c r="F26" s="81">
        <v>0</v>
      </c>
      <c r="G26" s="75"/>
    </row>
    <row r="27" spans="1:11" s="11" customFormat="1" ht="19.5" thickBot="1" x14ac:dyDescent="0.3">
      <c r="A27" s="37" t="s">
        <v>5</v>
      </c>
      <c r="B27" s="20">
        <f>SUM(B19:B26)</f>
        <v>716982</v>
      </c>
      <c r="C27" s="20">
        <f>SUM(C19:C26)</f>
        <v>447299</v>
      </c>
      <c r="D27" s="20">
        <f>SUM(D19:D26)</f>
        <v>1164281</v>
      </c>
      <c r="E27" s="20">
        <f>SUM(E19:E26)</f>
        <v>1421271</v>
      </c>
      <c r="F27" s="20">
        <f>SUM(F19:F26)</f>
        <v>687479</v>
      </c>
      <c r="G27" s="77"/>
      <c r="H27" s="34"/>
      <c r="I27" s="34"/>
      <c r="J27" s="34"/>
      <c r="K27" s="34"/>
    </row>
    <row r="28" spans="1:11" s="11" customFormat="1" ht="18.75" x14ac:dyDescent="0.3">
      <c r="A28" s="53" t="s">
        <v>44</v>
      </c>
      <c r="B28" s="86"/>
      <c r="C28" s="87"/>
      <c r="D28" s="88"/>
      <c r="E28" s="87"/>
      <c r="F28" s="87"/>
      <c r="G28" s="77" t="s">
        <v>38</v>
      </c>
      <c r="H28" s="34"/>
      <c r="I28" s="34"/>
      <c r="J28" s="34"/>
      <c r="K28" s="34"/>
    </row>
    <row r="29" spans="1:11" s="11" customFormat="1" ht="18.75" x14ac:dyDescent="0.25">
      <c r="A29" s="28" t="s">
        <v>19</v>
      </c>
      <c r="B29" s="83"/>
      <c r="C29" s="84"/>
      <c r="D29" s="85"/>
      <c r="E29" s="81">
        <v>1470</v>
      </c>
      <c r="F29" s="84"/>
      <c r="G29" s="77"/>
      <c r="H29" s="34"/>
      <c r="I29" s="34"/>
      <c r="J29" s="34"/>
      <c r="K29" s="34"/>
    </row>
    <row r="30" spans="1:11" s="11" customFormat="1" ht="19.5" thickBot="1" x14ac:dyDescent="0.3">
      <c r="A30" s="37" t="s">
        <v>5</v>
      </c>
      <c r="B30" s="89"/>
      <c r="C30" s="20"/>
      <c r="D30" s="90"/>
      <c r="E30" s="20">
        <f>SUM(E29)</f>
        <v>1470</v>
      </c>
      <c r="F30" s="20"/>
      <c r="G30" s="77"/>
      <c r="H30" s="34"/>
      <c r="I30" s="34"/>
      <c r="J30" s="34"/>
      <c r="K30" s="34"/>
    </row>
    <row r="31" spans="1:11" s="11" customFormat="1" ht="18.75" x14ac:dyDescent="0.3">
      <c r="A31" s="53" t="s">
        <v>36</v>
      </c>
      <c r="B31" s="86"/>
      <c r="C31" s="87"/>
      <c r="D31" s="88"/>
      <c r="E31" s="87"/>
      <c r="F31" s="87"/>
      <c r="G31" s="77" t="s">
        <v>37</v>
      </c>
      <c r="H31" s="34"/>
      <c r="I31" s="34"/>
      <c r="J31" s="34"/>
      <c r="K31" s="34"/>
    </row>
    <row r="32" spans="1:11" s="11" customFormat="1" ht="18.75" x14ac:dyDescent="0.25">
      <c r="A32" s="28" t="s">
        <v>19</v>
      </c>
      <c r="B32" s="17">
        <v>15624</v>
      </c>
      <c r="C32" s="84"/>
      <c r="D32" s="85"/>
      <c r="E32" s="81">
        <v>1573</v>
      </c>
      <c r="F32" s="81">
        <v>15624</v>
      </c>
      <c r="G32" s="77"/>
      <c r="H32" s="34"/>
      <c r="I32" s="34"/>
      <c r="J32" s="34"/>
      <c r="K32" s="34"/>
    </row>
    <row r="33" spans="1:11" s="11" customFormat="1" ht="19.5" thickBot="1" x14ac:dyDescent="0.3">
      <c r="A33" s="37" t="s">
        <v>5</v>
      </c>
      <c r="B33" s="89"/>
      <c r="C33" s="20"/>
      <c r="D33" s="90"/>
      <c r="E33" s="20">
        <f>SUM(E32)</f>
        <v>1573</v>
      </c>
      <c r="F33" s="20">
        <f>SUM(F32)</f>
        <v>15624</v>
      </c>
      <c r="G33" s="77"/>
      <c r="H33" s="34"/>
      <c r="I33" s="34"/>
      <c r="J33" s="34"/>
      <c r="K33" s="34"/>
    </row>
    <row r="34" spans="1:11" s="11" customFormat="1" ht="18.75" x14ac:dyDescent="0.3">
      <c r="A34" s="53" t="s">
        <v>42</v>
      </c>
      <c r="B34" s="83"/>
      <c r="C34" s="84"/>
      <c r="D34" s="85"/>
      <c r="E34" s="84"/>
      <c r="F34" s="84"/>
      <c r="G34" s="77" t="s">
        <v>43</v>
      </c>
      <c r="H34" s="34"/>
      <c r="I34" s="34"/>
      <c r="J34" s="34"/>
      <c r="K34" s="34"/>
    </row>
    <row r="35" spans="1:11" s="11" customFormat="1" ht="18.75" x14ac:dyDescent="0.25">
      <c r="A35" s="28" t="s">
        <v>19</v>
      </c>
      <c r="B35" s="83"/>
      <c r="C35" s="84"/>
      <c r="D35" s="85"/>
      <c r="E35" s="81">
        <v>1270</v>
      </c>
      <c r="F35" s="84"/>
      <c r="G35" s="77"/>
      <c r="H35" s="34"/>
      <c r="I35" s="34"/>
      <c r="J35" s="34"/>
      <c r="K35" s="34"/>
    </row>
    <row r="36" spans="1:11" s="11" customFormat="1" ht="19.5" thickBot="1" x14ac:dyDescent="0.3">
      <c r="A36" s="37" t="s">
        <v>5</v>
      </c>
      <c r="B36" s="83"/>
      <c r="C36" s="84"/>
      <c r="D36" s="85"/>
      <c r="E36" s="20">
        <f>SUM(E35)</f>
        <v>1270</v>
      </c>
      <c r="F36" s="20">
        <f>SUM(F35)</f>
        <v>0</v>
      </c>
      <c r="G36" s="77"/>
      <c r="H36" s="34"/>
      <c r="I36" s="34"/>
      <c r="J36" s="34"/>
      <c r="K36" s="34"/>
    </row>
    <row r="37" spans="1:11" s="11" customFormat="1" ht="18.75" x14ac:dyDescent="0.3">
      <c r="A37" s="53" t="s">
        <v>45</v>
      </c>
      <c r="B37" s="86"/>
      <c r="C37" s="87"/>
      <c r="D37" s="88"/>
      <c r="E37" s="84"/>
      <c r="F37" s="84"/>
      <c r="G37" s="77" t="s">
        <v>46</v>
      </c>
      <c r="H37" s="34"/>
      <c r="I37" s="34"/>
      <c r="J37" s="34"/>
      <c r="K37" s="34"/>
    </row>
    <row r="38" spans="1:11" s="11" customFormat="1" ht="18.75" x14ac:dyDescent="0.25">
      <c r="A38" s="28" t="s">
        <v>19</v>
      </c>
      <c r="B38" s="83"/>
      <c r="C38" s="84"/>
      <c r="D38" s="85"/>
      <c r="E38" s="81">
        <v>160</v>
      </c>
      <c r="F38" s="81"/>
      <c r="G38" s="77"/>
      <c r="H38" s="34"/>
      <c r="I38" s="34"/>
      <c r="J38" s="34"/>
      <c r="K38" s="34"/>
    </row>
    <row r="39" spans="1:11" s="11" customFormat="1" ht="19.5" thickBot="1" x14ac:dyDescent="0.3">
      <c r="A39" s="37" t="s">
        <v>5</v>
      </c>
      <c r="B39" s="89"/>
      <c r="C39" s="20"/>
      <c r="D39" s="90"/>
      <c r="E39" s="20">
        <f>SUM(E38)</f>
        <v>160</v>
      </c>
      <c r="F39" s="20">
        <f>SUM(F38)</f>
        <v>0</v>
      </c>
      <c r="G39" s="77"/>
      <c r="H39" s="34"/>
      <c r="I39" s="34"/>
      <c r="J39" s="34"/>
      <c r="K39" s="34"/>
    </row>
    <row r="40" spans="1:11" ht="18.75" x14ac:dyDescent="0.3">
      <c r="A40" s="53" t="s">
        <v>23</v>
      </c>
      <c r="B40" s="39"/>
      <c r="C40" s="40"/>
      <c r="D40" s="41"/>
      <c r="E40" s="40"/>
      <c r="F40" s="40"/>
      <c r="G40" s="71" t="s">
        <v>35</v>
      </c>
    </row>
    <row r="41" spans="1:11" ht="18.75" x14ac:dyDescent="0.3">
      <c r="A41" s="54" t="s">
        <v>17</v>
      </c>
      <c r="B41" s="42"/>
      <c r="C41" s="43"/>
      <c r="D41" s="44"/>
      <c r="E41" s="43"/>
      <c r="F41" s="43"/>
    </row>
    <row r="42" spans="1:11" s="47" customFormat="1" ht="18.75" x14ac:dyDescent="0.3">
      <c r="A42" s="29" t="s">
        <v>18</v>
      </c>
      <c r="B42" s="31">
        <v>1900</v>
      </c>
      <c r="C42" s="21"/>
      <c r="D42" s="22">
        <v>1900</v>
      </c>
      <c r="E42" s="81">
        <v>101</v>
      </c>
      <c r="F42" s="81"/>
      <c r="G42" s="78"/>
    </row>
    <row r="43" spans="1:11" s="47" customFormat="1" ht="18.75" x14ac:dyDescent="0.3">
      <c r="A43" s="29" t="s">
        <v>20</v>
      </c>
      <c r="B43" s="31"/>
      <c r="C43" s="21"/>
      <c r="D43" s="22"/>
      <c r="E43" s="81">
        <v>1871</v>
      </c>
      <c r="F43" s="81">
        <v>1971</v>
      </c>
      <c r="G43" s="78"/>
    </row>
    <row r="44" spans="1:11" ht="19.5" thickBot="1" x14ac:dyDescent="0.35">
      <c r="A44" s="48" t="s">
        <v>5</v>
      </c>
      <c r="B44" s="38">
        <f>B42+B43</f>
        <v>1900</v>
      </c>
      <c r="C44" s="38"/>
      <c r="D44" s="38">
        <f>D42+D43</f>
        <v>1900</v>
      </c>
      <c r="E44" s="38">
        <f>E42+E43</f>
        <v>1972</v>
      </c>
      <c r="F44" s="38">
        <f>F42+F43</f>
        <v>1971</v>
      </c>
      <c r="G44" s="79"/>
    </row>
    <row r="45" spans="1:11" x14ac:dyDescent="0.2">
      <c r="A45" s="49" t="s">
        <v>15</v>
      </c>
      <c r="B45" s="50"/>
      <c r="C45" s="50"/>
      <c r="D45" s="70"/>
      <c r="E45" s="62"/>
      <c r="F45" s="51"/>
    </row>
    <row r="46" spans="1:11" ht="13.5" thickBot="1" x14ac:dyDescent="0.25">
      <c r="A46" s="27"/>
      <c r="B46" s="19"/>
      <c r="C46" s="19"/>
      <c r="D46" s="67"/>
      <c r="E46" s="67"/>
      <c r="F46" s="23"/>
    </row>
  </sheetData>
  <sheetProtection formatCells="0" formatColumns="0" formatRows="0" insertColumns="0" insertRows="0" insertHyperlinks="0" deleteColumns="0" deleteRows="0" sort="0" autoFilter="0" pivotTables="0"/>
  <mergeCells count="6">
    <mergeCell ref="E5:F5"/>
    <mergeCell ref="A4:F4"/>
    <mergeCell ref="A5:A6"/>
    <mergeCell ref="B5:B6"/>
    <mergeCell ref="C5:C6"/>
    <mergeCell ref="D5:D6"/>
  </mergeCells>
  <printOptions horizontalCentered="1"/>
  <pageMargins left="0.70866141732283472" right="0.70866141732283472" top="1.0236220472440944" bottom="0.94488188976377963" header="0.39370078740157483" footer="0.31496062992125984"/>
  <pageSetup paperSize="9" scale="39" firstPageNumber="51" fitToHeight="0" orientation="portrait" r:id="rId1"/>
  <headerFooter alignWithMargins="0">
    <oddFooter>&amp;C&amp;12 &amp;P</oddFooter>
  </headerFooter>
  <colBreaks count="1" manualBreakCount="1">
    <brk id="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elnyert pályázatok </vt:lpstr>
      <vt:lpstr>'elnyert pályázatok '!Nyomtatási_cím</vt:lpstr>
      <vt:lpstr>'elnyert pályázatok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2026-01-30T07:58:33Z</cp:lastPrinted>
  <dcterms:created xsi:type="dcterms:W3CDTF">2016-06-01T12:45:28Z</dcterms:created>
  <dcterms:modified xsi:type="dcterms:W3CDTF">2026-02-23T13:20:11Z</dcterms:modified>
</cp:coreProperties>
</file>