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specifikus_mappak\koltsegvetes_tervezes\2025. évi költségvetés tervezés\RENDELET MUNKAANYAG\"/>
    </mc:Choice>
  </mc:AlternateContent>
  <bookViews>
    <workbookView xWindow="0" yWindow="0" windowWidth="28800" windowHeight="11790"/>
  </bookViews>
  <sheets>
    <sheet name="KIADÁSOK_BEVÉTELEK kerület össz" sheetId="1" r:id="rId1"/>
  </sheets>
  <definedNames>
    <definedName name="_xlnm.Print_Titles" localSheetId="0">'KIADÁSOK_BEVÉTELEK kerület össz'!$A:$C</definedName>
    <definedName name="_xlnm.Print_Area" localSheetId="0">'KIADÁSOK_BEVÉTELEK kerület össz'!$A$1:$I$44</definedName>
  </definedNames>
  <calcPr calcId="191029"/>
</workbook>
</file>

<file path=xl/calcChain.xml><?xml version="1.0" encoding="utf-8"?>
<calcChain xmlns="http://schemas.openxmlformats.org/spreadsheetml/2006/main">
  <c r="I23" i="1" l="1"/>
  <c r="I26" i="1"/>
  <c r="D31" i="1" l="1"/>
  <c r="I17" i="1" l="1"/>
  <c r="I25" i="1" s="1"/>
  <c r="D18" i="1" l="1"/>
  <c r="I28" i="1"/>
  <c r="I34" i="1" s="1"/>
  <c r="I43" i="1"/>
  <c r="D43" i="1"/>
  <c r="D26" i="1"/>
  <c r="D22" i="1"/>
  <c r="D13" i="1"/>
  <c r="D25" i="1" l="1"/>
  <c r="D47" i="1" s="1"/>
  <c r="D62" i="1"/>
  <c r="D70" i="1" s="1"/>
  <c r="D86" i="1"/>
  <c r="D73" i="1"/>
  <c r="D78" i="1" s="1"/>
  <c r="D34" i="1"/>
  <c r="D48" i="1" s="1"/>
  <c r="I35" i="1"/>
  <c r="I44" i="1" s="1"/>
  <c r="D35" i="1" l="1"/>
  <c r="D46" i="1" s="1"/>
  <c r="D79" i="1"/>
  <c r="D87" i="1" s="1"/>
  <c r="D44" i="1"/>
  <c r="H49" i="1" s="1"/>
</calcChain>
</file>

<file path=xl/sharedStrings.xml><?xml version="1.0" encoding="utf-8"?>
<sst xmlns="http://schemas.openxmlformats.org/spreadsheetml/2006/main" count="165" uniqueCount="95">
  <si>
    <t>INTÉMZÉNY MEGNEVEZÉSE</t>
  </si>
  <si>
    <t>ELŐIRÁNYZATOK MEGNEVEZÉSE</t>
  </si>
  <si>
    <t>2017. évi terv előirányzatok</t>
  </si>
  <si>
    <t>összesen</t>
  </si>
  <si>
    <t>BEVÉTELEK</t>
  </si>
  <si>
    <t>Működési célú támogatások áh-n belülről</t>
  </si>
  <si>
    <t>helyi önkormányzatok működési támogatásai</t>
  </si>
  <si>
    <t>elvonások és befizetések bevételei</t>
  </si>
  <si>
    <t>Közhatalmi bevételek</t>
  </si>
  <si>
    <t>Működési bevételek</t>
  </si>
  <si>
    <t>Működési célú átvett pénzeszközök</t>
  </si>
  <si>
    <t>helyi önkormányzatok felhalmozási támogatásai</t>
  </si>
  <si>
    <t>Felhalmozási bevételek</t>
  </si>
  <si>
    <t>Felhalmozási célú átvett pénzeszközök</t>
  </si>
  <si>
    <t>KÖLTSÉGVETÉSI BEVÉTELEK ÖSSZESEN</t>
  </si>
  <si>
    <t>Finanszírozási bevételek</t>
  </si>
  <si>
    <t>értékpapírok kibocsátása, beváltása, értékesítése</t>
  </si>
  <si>
    <t>betét megszüntetése, visszautalása</t>
  </si>
  <si>
    <t>irányító szervi támogatás (kerület összesenből kihagyva duplázódás miatt-konszolidálás)</t>
  </si>
  <si>
    <t>FINANSZÍROZÁSI BEVÉTELEK ÖSSZESEN</t>
  </si>
  <si>
    <t>BEVÉTELEK MINDÖSSZESEN</t>
  </si>
  <si>
    <t>Költségvetési egyenleg</t>
  </si>
  <si>
    <t>Működési egyenleg (finanszírozási műveletekkel  együtt)</t>
  </si>
  <si>
    <t>Felhalmozási egyenleg (finanszírozási műveletekkel  együtt)</t>
  </si>
  <si>
    <t>Budapest Főváros XIV. Kerület Zugló Önkormányzata 2017. évi kiadásai</t>
  </si>
  <si>
    <t>KIADÁSOK</t>
  </si>
  <si>
    <t>Személyi juttatások</t>
  </si>
  <si>
    <t>Munkaadókat terhelő járulékok és szociális hozzájár. adó</t>
  </si>
  <si>
    <t>Dologi kiadások</t>
  </si>
  <si>
    <t>Ellátottak pénzbeli juttatásai</t>
  </si>
  <si>
    <t>Egyéb működési célú kiadások</t>
  </si>
  <si>
    <t>elvonások és befizetések</t>
  </si>
  <si>
    <t>helyi önkormányzatok előző évi elszámolásából  származó kiadások</t>
  </si>
  <si>
    <t>visszatér. tám., kölcs. nyújtása, törlesztése áh-n belül</t>
  </si>
  <si>
    <t>egyéb támogatás nyújtása áh-n belül</t>
  </si>
  <si>
    <t>visszatér. tám., kölcs. nyújtása, törlesztése áh-n kívül</t>
  </si>
  <si>
    <t>egyéb támogatás nyújtása áh-n kívül</t>
  </si>
  <si>
    <t>tartalékok</t>
  </si>
  <si>
    <t>Működési kiadások összesen (1+…+5)</t>
  </si>
  <si>
    <t>Beruházások</t>
  </si>
  <si>
    <t>Felújítások</t>
  </si>
  <si>
    <t>Egyéb felhalmozási célú kiadások</t>
  </si>
  <si>
    <t>visszatér. tám., kölcs. nyújtása törlesztése áh-n belül</t>
  </si>
  <si>
    <t>visszatér. tám., kölcs. nyújtása törlesztése áh-n kívül</t>
  </si>
  <si>
    <t>Felhalmozási kiadások összesen (6+…+8)</t>
  </si>
  <si>
    <t>KÖLTSÉGVETÉSI KIADÁSOK ÖSSZESEN</t>
  </si>
  <si>
    <t>Finanszírozási kiadások</t>
  </si>
  <si>
    <t>hitelek, kölcsönök törlesztése</t>
  </si>
  <si>
    <t>értékpapírok vásárlása</t>
  </si>
  <si>
    <t>államháztartáson belüli megelőlegezések visszafizetése</t>
  </si>
  <si>
    <t>pénzeszközök betétként való elhelyezése</t>
  </si>
  <si>
    <t>irányító szervi támogatás folyósítása (kerület összesenből kihagyva duplázódás miatt-konszolidálás)</t>
  </si>
  <si>
    <t>FINANSZÍROZÁSI KIADÁSOK ÖSSZESEN</t>
  </si>
  <si>
    <t>KIADÁSOK MINDÖSSZESEN</t>
  </si>
  <si>
    <t>ellenőrzés</t>
  </si>
  <si>
    <t>adatok eFt-ban</t>
  </si>
  <si>
    <t>1.</t>
  </si>
  <si>
    <t>a)</t>
  </si>
  <si>
    <t>b)</t>
  </si>
  <si>
    <t>c)</t>
  </si>
  <si>
    <t>d)</t>
  </si>
  <si>
    <t>2.</t>
  </si>
  <si>
    <t>3.</t>
  </si>
  <si>
    <t>4.</t>
  </si>
  <si>
    <t>5.</t>
  </si>
  <si>
    <t>Működési bevételek összesen (1+2+3+4)</t>
  </si>
  <si>
    <t>6.</t>
  </si>
  <si>
    <t>7.</t>
  </si>
  <si>
    <t>8.</t>
  </si>
  <si>
    <t>9.</t>
  </si>
  <si>
    <t>Felhalmozási bevételek összesen (6+7+8)</t>
  </si>
  <si>
    <t>10.</t>
  </si>
  <si>
    <t>e)</t>
  </si>
  <si>
    <t>f)</t>
  </si>
  <si>
    <t>Felhalmozási kiadások összesen (7+8+9)</t>
  </si>
  <si>
    <t>11.</t>
  </si>
  <si>
    <t>egyéb támogatások bevételei államháztartáson belülről</t>
  </si>
  <si>
    <t>visszatérítendő támogatás, kölcsön visszatérülése, igénybevétele államháztartáson belülről</t>
  </si>
  <si>
    <t>adók (helyi, központi átengedett)</t>
  </si>
  <si>
    <t>egyéb közhatalmi bevételek</t>
  </si>
  <si>
    <t>visszatérítendő támogatás, kölcsön visszatérülése államháztartáson kívülről</t>
  </si>
  <si>
    <t>egyéb átvett pénzeszköz államháztartáson kívülről</t>
  </si>
  <si>
    <t>Felhalmozási célú támogatások államháztartáson belülről</t>
  </si>
  <si>
    <t>egyéb támogatás bevétele államháztartáson belülről</t>
  </si>
  <si>
    <t>hitelek, kölcsönök felvétele (folyószámla hitelkeret)</t>
  </si>
  <si>
    <t>előző évek költségvetési maradványának igénybevétele</t>
  </si>
  <si>
    <t>Államháztartáson belüli megelőlegezések bevétele</t>
  </si>
  <si>
    <t>Munkaadókat terhelő járulékok és szociális hozzájárulási adó</t>
  </si>
  <si>
    <t>visszatérítendő támogatás, kölcsön nyújtása, törlesztése államháztartáson belülre</t>
  </si>
  <si>
    <t>egyéb támogatás nyújtása államháztartáson belülre</t>
  </si>
  <si>
    <t>visszatérítendő támogatás, kölcsön nyújtása, törlesztése államháztartáson kívülre</t>
  </si>
  <si>
    <t>egyéb támogatás nyújtása államháztartáson kívülre</t>
  </si>
  <si>
    <t>előterjesztés 1. függeléke</t>
  </si>
  <si>
    <t>Budapest Főváros XIV. Kerület Zugló Önkormányzata                                                                                                                                         2025. évi bevételeinek és kiadásainak mérlegszerű bemutatása</t>
  </si>
  <si>
    <t>2025. évi eredeti előirányzat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</si>
</sst>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Ft&quot;_-;\-* #,##0.00\ &quot;Ft&quot;_-;_-* &quot;-&quot;??\ &quot;Ft&quot;_-;_-@_-"/>
    <numFmt numFmtId="43" formatCode="_-* #,##0.00\ _F_t_-;\-* #,##0.00\ _F_t_-;_-* &quot;-&quot;??\ _F_t_-;_-@_-"/>
  </numFmts>
  <fonts count="24" x14ac:knownFonts="1">
    <font>
      <sz val="10"/>
      <name val="Arial"/>
      <charset val="238"/>
    </font>
    <font>
      <sz val="11"/>
      <color indexed="8"/>
      <name val="Calibri"/>
      <family val="2"/>
      <charset val="238"/>
    </font>
    <font>
      <b/>
      <sz val="8"/>
      <name val="Times New Roman"/>
      <family val="1"/>
      <charset val="238"/>
    </font>
    <font>
      <b/>
      <sz val="10"/>
      <name val="Times New Roman"/>
      <family val="1"/>
      <charset val="238"/>
    </font>
    <font>
      <sz val="8"/>
      <name val="Times New Roman"/>
      <family val="1"/>
      <charset val="238"/>
    </font>
    <font>
      <b/>
      <sz val="9"/>
      <name val="Times New Roman"/>
      <family val="1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sz val="10"/>
      <name val="Times New Roman"/>
      <family val="1"/>
      <charset val="238"/>
    </font>
    <font>
      <u/>
      <sz val="10"/>
      <color indexed="12"/>
      <name val="MS Sans Serif"/>
      <family val="2"/>
      <charset val="238"/>
    </font>
    <font>
      <u/>
      <sz val="10"/>
      <color indexed="36"/>
      <name val="MS Sans Serif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sz val="12"/>
      <name val="Times New Roman CE"/>
      <charset val="238"/>
    </font>
    <font>
      <sz val="12"/>
      <color indexed="8"/>
      <name val="Times New Roman"/>
      <family val="2"/>
      <charset val="238"/>
    </font>
    <font>
      <sz val="12"/>
      <name val="Times New Roman"/>
      <family val="1"/>
      <charset val="238"/>
    </font>
    <font>
      <b/>
      <sz val="18"/>
      <name val="Times New Roman"/>
      <family val="1"/>
      <charset val="238"/>
    </font>
    <font>
      <b/>
      <sz val="20"/>
      <name val="Times New Roman"/>
      <family val="1"/>
      <charset val="238"/>
    </font>
    <font>
      <sz val="20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4"/>
      <name val="Times New Roman"/>
      <family val="1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39997558519241921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504">
    <xf numFmtId="0" fontId="0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8" fillId="0" borderId="0"/>
    <xf numFmtId="0" fontId="9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8" fillId="0" borderId="0"/>
    <xf numFmtId="0" fontId="6" fillId="0" borderId="0"/>
    <xf numFmtId="0" fontId="6" fillId="0" borderId="0"/>
    <xf numFmtId="0" fontId="7" fillId="0" borderId="0"/>
    <xf numFmtId="0" fontId="8" fillId="0" borderId="0"/>
    <xf numFmtId="0" fontId="7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6" fillId="0" borderId="0"/>
    <xf numFmtId="0" fontId="8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6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8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8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7" fillId="0" borderId="0"/>
    <xf numFmtId="0" fontId="7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9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8" fillId="0" borderId="0"/>
    <xf numFmtId="0" fontId="9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9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7" fillId="0" borderId="0"/>
    <xf numFmtId="0" fontId="7" fillId="0" borderId="0"/>
    <xf numFmtId="0" fontId="9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7" fillId="0" borderId="0"/>
    <xf numFmtId="0" fontId="7" fillId="0" borderId="0"/>
    <xf numFmtId="0" fontId="7" fillId="0" borderId="0"/>
    <xf numFmtId="0" fontId="9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7" fillId="0" borderId="0"/>
    <xf numFmtId="0" fontId="7" fillId="0" borderId="0"/>
    <xf numFmtId="0" fontId="7" fillId="0" borderId="0"/>
    <xf numFmtId="0" fontId="9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7" fillId="0" borderId="0"/>
    <xf numFmtId="0" fontId="7" fillId="0" borderId="0"/>
    <xf numFmtId="0" fontId="9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7" fillId="0" borderId="0"/>
    <xf numFmtId="0" fontId="7" fillId="0" borderId="0"/>
    <xf numFmtId="0" fontId="7" fillId="0" borderId="0"/>
    <xf numFmtId="0" fontId="9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8" fillId="0" borderId="0"/>
    <xf numFmtId="0" fontId="8" fillId="0" borderId="0"/>
    <xf numFmtId="0" fontId="9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8" fillId="0" borderId="0"/>
    <xf numFmtId="0" fontId="9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7" fillId="0" borderId="0"/>
    <xf numFmtId="0" fontId="7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8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7" fillId="0" borderId="0"/>
    <xf numFmtId="0" fontId="7" fillId="0" borderId="0"/>
    <xf numFmtId="0" fontId="9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9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8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7" fillId="0" borderId="0"/>
    <xf numFmtId="0" fontId="7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6" fillId="0" borderId="0"/>
    <xf numFmtId="0" fontId="9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8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8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8" fillId="0" borderId="0"/>
    <xf numFmtId="0" fontId="7" fillId="0" borderId="0"/>
    <xf numFmtId="0" fontId="9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7" fillId="0" borderId="0"/>
    <xf numFmtId="0" fontId="7" fillId="0" borderId="0"/>
    <xf numFmtId="0" fontId="8" fillId="0" borderId="0"/>
    <xf numFmtId="0" fontId="6" fillId="0" borderId="0"/>
    <xf numFmtId="0" fontId="6" fillId="0" borderId="0"/>
    <xf numFmtId="0" fontId="9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8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7" fillId="0" borderId="0"/>
    <xf numFmtId="0" fontId="9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9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8" fillId="0" borderId="0"/>
    <xf numFmtId="0" fontId="9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7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6" fillId="0" borderId="0"/>
    <xf numFmtId="0" fontId="6" fillId="0" borderId="0"/>
    <xf numFmtId="0" fontId="8" fillId="0" borderId="0"/>
    <xf numFmtId="0" fontId="6" fillId="0" borderId="0"/>
    <xf numFmtId="0" fontId="6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6" fillId="0" borderId="0"/>
    <xf numFmtId="0" fontId="6" fillId="0" borderId="0"/>
    <xf numFmtId="0" fontId="8" fillId="0" borderId="0"/>
    <xf numFmtId="0" fontId="9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6" fillId="0" borderId="0"/>
    <xf numFmtId="0" fontId="8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8" fillId="0" borderId="0"/>
    <xf numFmtId="0" fontId="9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9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0" fillId="0" borderId="0" applyNumberFormat="0" applyFill="0" applyBorder="0" applyAlignment="0" applyProtection="0">
      <alignment vertical="top"/>
      <protection locked="0"/>
    </xf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7" fillId="0" borderId="0"/>
    <xf numFmtId="0" fontId="11" fillId="0" borderId="0"/>
    <xf numFmtId="0" fontId="7" fillId="0" borderId="0"/>
    <xf numFmtId="0" fontId="1" fillId="0" borderId="0"/>
    <xf numFmtId="0" fontId="23" fillId="0" borderId="0"/>
    <xf numFmtId="0" fontId="23" fillId="0" borderId="0"/>
    <xf numFmtId="0" fontId="7" fillId="0" borderId="0"/>
    <xf numFmtId="0" fontId="12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13" fillId="0" borderId="0"/>
    <xf numFmtId="0" fontId="7" fillId="0" borderId="0"/>
    <xf numFmtId="0" fontId="14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6" fillId="0" borderId="0"/>
    <xf numFmtId="44" fontId="1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6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175">
    <xf numFmtId="0" fontId="0" fillId="0" borderId="0" xfId="0"/>
    <xf numFmtId="0" fontId="2" fillId="0" borderId="1" xfId="0" applyFont="1" applyFill="1" applyBorder="1" applyAlignment="1" applyProtection="1"/>
    <xf numFmtId="0" fontId="4" fillId="0" borderId="2" xfId="0" applyFont="1" applyFill="1" applyBorder="1" applyAlignment="1" applyProtection="1">
      <alignment vertical="center"/>
    </xf>
    <xf numFmtId="0" fontId="4" fillId="0" borderId="1" xfId="0" applyFont="1" applyFill="1" applyBorder="1" applyAlignment="1" applyProtection="1">
      <alignment vertical="center"/>
    </xf>
    <xf numFmtId="0" fontId="4" fillId="0" borderId="3" xfId="0" applyFont="1" applyFill="1" applyBorder="1" applyAlignment="1" applyProtection="1">
      <alignment vertical="center"/>
    </xf>
    <xf numFmtId="0" fontId="2" fillId="0" borderId="2" xfId="0" applyFont="1" applyFill="1" applyBorder="1" applyAlignment="1" applyProtection="1">
      <alignment vertical="center"/>
    </xf>
    <xf numFmtId="0" fontId="2" fillId="0" borderId="1" xfId="0" applyFont="1" applyFill="1" applyBorder="1" applyAlignment="1" applyProtection="1">
      <alignment vertical="center"/>
    </xf>
    <xf numFmtId="0" fontId="2" fillId="0" borderId="1" xfId="0" applyFont="1" applyFill="1" applyBorder="1" applyAlignment="1" applyProtection="1">
      <alignment vertical="top"/>
    </xf>
    <xf numFmtId="0" fontId="2" fillId="0" borderId="3" xfId="0" applyFont="1" applyFill="1" applyBorder="1" applyAlignment="1" applyProtection="1">
      <alignment vertical="center"/>
    </xf>
    <xf numFmtId="0" fontId="5" fillId="2" borderId="1" xfId="0" applyFont="1" applyFill="1" applyBorder="1" applyAlignment="1" applyProtection="1">
      <alignment vertical="center"/>
    </xf>
    <xf numFmtId="0" fontId="5" fillId="2" borderId="3" xfId="0" applyFont="1" applyFill="1" applyBorder="1" applyAlignment="1" applyProtection="1">
      <alignment vertical="center"/>
    </xf>
    <xf numFmtId="0" fontId="2" fillId="0" borderId="3" xfId="0" applyFont="1" applyFill="1" applyBorder="1" applyAlignment="1" applyProtection="1"/>
    <xf numFmtId="0" fontId="2" fillId="0" borderId="3" xfId="0" applyFont="1" applyFill="1" applyBorder="1" applyAlignment="1" applyProtection="1">
      <alignment vertical="top"/>
    </xf>
    <xf numFmtId="0" fontId="5" fillId="2" borderId="1" xfId="0" applyFont="1" applyFill="1" applyBorder="1" applyAlignment="1" applyProtection="1">
      <alignment vertical="top"/>
    </xf>
    <xf numFmtId="0" fontId="5" fillId="2" borderId="3" xfId="0" applyFont="1" applyFill="1" applyBorder="1" applyAlignment="1" applyProtection="1">
      <alignment vertical="top"/>
    </xf>
    <xf numFmtId="0" fontId="2" fillId="0" borderId="2" xfId="0" applyFont="1" applyFill="1" applyBorder="1" applyAlignment="1" applyProtection="1">
      <alignment horizontal="center"/>
    </xf>
    <xf numFmtId="0" fontId="4" fillId="0" borderId="2" xfId="0" applyFont="1" applyFill="1" applyBorder="1" applyAlignment="1" applyProtection="1">
      <alignment horizontal="center" vertical="center"/>
    </xf>
    <xf numFmtId="0" fontId="2" fillId="0" borderId="2" xfId="0" applyFont="1" applyFill="1" applyBorder="1" applyAlignment="1" applyProtection="1">
      <alignment horizontal="center" vertical="center"/>
    </xf>
    <xf numFmtId="0" fontId="2" fillId="0" borderId="2" xfId="0" applyFont="1" applyFill="1" applyBorder="1" applyAlignment="1" applyProtection="1">
      <alignment horizontal="center" vertical="top"/>
    </xf>
    <xf numFmtId="0" fontId="5" fillId="2" borderId="2" xfId="0" applyFont="1" applyFill="1" applyBorder="1" applyAlignment="1" applyProtection="1">
      <alignment horizontal="left" vertical="center"/>
    </xf>
    <xf numFmtId="0" fontId="4" fillId="0" borderId="1" xfId="0" applyFont="1" applyFill="1" applyBorder="1" applyAlignment="1">
      <alignment vertical="center"/>
    </xf>
    <xf numFmtId="0" fontId="15" fillId="0" borderId="0" xfId="0" applyFont="1" applyFill="1"/>
    <xf numFmtId="0" fontId="15" fillId="0" borderId="0" xfId="0" applyFont="1" applyFill="1" applyBorder="1"/>
    <xf numFmtId="0" fontId="16" fillId="0" borderId="0" xfId="0" applyFont="1" applyFill="1" applyAlignment="1">
      <alignment horizontal="right"/>
    </xf>
    <xf numFmtId="0" fontId="18" fillId="0" borderId="0" xfId="0" applyFont="1" applyFill="1"/>
    <xf numFmtId="0" fontId="19" fillId="0" borderId="0" xfId="0" applyFont="1" applyFill="1"/>
    <xf numFmtId="0" fontId="4" fillId="0" borderId="0" xfId="0" applyFont="1" applyFill="1"/>
    <xf numFmtId="0" fontId="4" fillId="0" borderId="0" xfId="0" applyFont="1" applyFill="1" applyBorder="1"/>
    <xf numFmtId="0" fontId="20" fillId="0" borderId="0" xfId="0" applyFont="1" applyFill="1" applyBorder="1" applyAlignment="1" applyProtection="1">
      <alignment horizontal="center" vertical="center" wrapText="1"/>
    </xf>
    <xf numFmtId="0" fontId="20" fillId="0" borderId="0" xfId="0" applyFont="1" applyFill="1"/>
    <xf numFmtId="3" fontId="20" fillId="0" borderId="0" xfId="0" applyNumberFormat="1" applyFont="1" applyFill="1" applyBorder="1" applyAlignment="1" applyProtection="1">
      <alignment vertical="center"/>
    </xf>
    <xf numFmtId="0" fontId="20" fillId="0" borderId="0" xfId="0" applyFont="1" applyFill="1" applyAlignment="1">
      <alignment vertical="center"/>
    </xf>
    <xf numFmtId="3" fontId="2" fillId="0" borderId="0" xfId="0" applyNumberFormat="1" applyFont="1" applyFill="1" applyBorder="1" applyAlignment="1" applyProtection="1"/>
    <xf numFmtId="3" fontId="2" fillId="0" borderId="4" xfId="0" applyNumberFormat="1" applyFont="1" applyFill="1" applyBorder="1" applyAlignment="1" applyProtection="1"/>
    <xf numFmtId="0" fontId="2" fillId="0" borderId="0" xfId="0" applyFont="1" applyFill="1" applyAlignment="1"/>
    <xf numFmtId="3" fontId="4" fillId="0" borderId="3" xfId="0" applyNumberFormat="1" applyFont="1" applyFill="1" applyBorder="1" applyAlignment="1" applyProtection="1">
      <alignment vertical="center"/>
    </xf>
    <xf numFmtId="3" fontId="4" fillId="0" borderId="0" xfId="0" applyNumberFormat="1" applyFont="1" applyFill="1" applyBorder="1" applyAlignment="1" applyProtection="1">
      <alignment vertical="center"/>
    </xf>
    <xf numFmtId="0" fontId="4" fillId="0" borderId="0" xfId="0" applyFont="1" applyFill="1" applyAlignment="1">
      <alignment vertical="center"/>
    </xf>
    <xf numFmtId="3" fontId="2" fillId="0" borderId="3" xfId="0" applyNumberFormat="1" applyFont="1" applyFill="1" applyBorder="1" applyAlignment="1" applyProtection="1">
      <alignment vertical="center"/>
    </xf>
    <xf numFmtId="3" fontId="2" fillId="0" borderId="0" xfId="0" applyNumberFormat="1" applyFont="1" applyFill="1" applyBorder="1" applyAlignment="1" applyProtection="1">
      <alignment vertical="center"/>
    </xf>
    <xf numFmtId="3" fontId="4" fillId="0" borderId="4" xfId="0" applyNumberFormat="1" applyFont="1" applyFill="1" applyBorder="1" applyAlignment="1" applyProtection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vertical="top"/>
    </xf>
    <xf numFmtId="3" fontId="5" fillId="0" borderId="0" xfId="0" applyNumberFormat="1" applyFont="1" applyFill="1" applyBorder="1" applyAlignment="1" applyProtection="1">
      <alignment vertical="top"/>
    </xf>
    <xf numFmtId="0" fontId="5" fillId="0" borderId="0" xfId="0" applyFont="1" applyFill="1" applyAlignment="1">
      <alignment vertical="top"/>
    </xf>
    <xf numFmtId="0" fontId="5" fillId="0" borderId="2" xfId="0" applyFont="1" applyFill="1" applyBorder="1" applyAlignment="1" applyProtection="1">
      <alignment vertical="top"/>
    </xf>
    <xf numFmtId="3" fontId="5" fillId="2" borderId="3" xfId="0" applyNumberFormat="1" applyFont="1" applyFill="1" applyBorder="1" applyAlignment="1" applyProtection="1">
      <alignment vertical="center"/>
    </xf>
    <xf numFmtId="3" fontId="5" fillId="0" borderId="0" xfId="0" applyNumberFormat="1" applyFont="1" applyFill="1" applyBorder="1" applyAlignment="1" applyProtection="1">
      <alignment vertical="center"/>
    </xf>
    <xf numFmtId="3" fontId="5" fillId="2" borderId="4" xfId="0" applyNumberFormat="1" applyFont="1" applyFill="1" applyBorder="1" applyAlignment="1" applyProtection="1">
      <alignment vertical="center"/>
    </xf>
    <xf numFmtId="0" fontId="5" fillId="2" borderId="0" xfId="0" applyFont="1" applyFill="1" applyAlignment="1">
      <alignment vertical="center"/>
    </xf>
    <xf numFmtId="0" fontId="4" fillId="0" borderId="5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5" fillId="2" borderId="2" xfId="0" applyFont="1" applyFill="1" applyBorder="1" applyAlignment="1" applyProtection="1">
      <alignment vertical="top"/>
    </xf>
    <xf numFmtId="0" fontId="5" fillId="2" borderId="0" xfId="0" applyFont="1" applyFill="1" applyAlignment="1">
      <alignment vertical="top"/>
    </xf>
    <xf numFmtId="3" fontId="20" fillId="3" borderId="6" xfId="0" applyNumberFormat="1" applyFont="1" applyFill="1" applyBorder="1" applyAlignment="1" applyProtection="1">
      <alignment vertical="center"/>
    </xf>
    <xf numFmtId="0" fontId="20" fillId="3" borderId="7" xfId="0" applyFont="1" applyFill="1" applyBorder="1" applyAlignment="1" applyProtection="1">
      <alignment vertical="center"/>
    </xf>
    <xf numFmtId="0" fontId="20" fillId="3" borderId="8" xfId="0" applyFont="1" applyFill="1" applyBorder="1" applyAlignment="1" applyProtection="1">
      <alignment vertical="center"/>
    </xf>
    <xf numFmtId="0" fontId="20" fillId="3" borderId="9" xfId="0" applyFont="1" applyFill="1" applyBorder="1" applyAlignment="1" applyProtection="1">
      <alignment vertical="center"/>
    </xf>
    <xf numFmtId="3" fontId="20" fillId="3" borderId="10" xfId="0" applyNumberFormat="1" applyFont="1" applyFill="1" applyBorder="1" applyAlignment="1" applyProtection="1">
      <alignment vertical="center"/>
    </xf>
    <xf numFmtId="0" fontId="20" fillId="3" borderId="0" xfId="0" applyFont="1" applyFill="1" applyAlignment="1">
      <alignment vertical="center"/>
    </xf>
    <xf numFmtId="0" fontId="3" fillId="0" borderId="0" xfId="0" applyFont="1" applyFill="1" applyBorder="1" applyAlignment="1" applyProtection="1">
      <alignment vertical="center"/>
    </xf>
    <xf numFmtId="3" fontId="3" fillId="0" borderId="0" xfId="0" applyNumberFormat="1" applyFont="1" applyFill="1" applyBorder="1" applyAlignment="1" applyProtection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/>
    </xf>
    <xf numFmtId="3" fontId="3" fillId="0" borderId="0" xfId="0" applyNumberFormat="1" applyFont="1" applyFill="1" applyBorder="1" applyAlignment="1">
      <alignment vertical="center"/>
    </xf>
    <xf numFmtId="0" fontId="21" fillId="0" borderId="0" xfId="0" applyFont="1" applyFill="1" applyBorder="1" applyAlignment="1">
      <alignment horizontal="center"/>
    </xf>
    <xf numFmtId="0" fontId="2" fillId="2" borderId="11" xfId="0" applyFont="1" applyFill="1" applyBorder="1" applyAlignment="1" applyProtection="1">
      <alignment vertical="center"/>
    </xf>
    <xf numFmtId="0" fontId="2" fillId="2" borderId="12" xfId="0" applyFont="1" applyFill="1" applyBorder="1" applyAlignment="1" applyProtection="1">
      <alignment vertical="center"/>
    </xf>
    <xf numFmtId="0" fontId="2" fillId="2" borderId="13" xfId="0" applyFont="1" applyFill="1" applyBorder="1" applyAlignment="1" applyProtection="1">
      <alignment vertical="center"/>
    </xf>
    <xf numFmtId="0" fontId="20" fillId="2" borderId="14" xfId="0" applyFont="1" applyFill="1" applyBorder="1" applyAlignment="1" applyProtection="1">
      <alignment horizontal="center" vertical="center" wrapText="1"/>
    </xf>
    <xf numFmtId="0" fontId="2" fillId="2" borderId="0" xfId="0" applyFont="1" applyFill="1"/>
    <xf numFmtId="0" fontId="2" fillId="2" borderId="0" xfId="0" applyFont="1" applyFill="1" applyBorder="1"/>
    <xf numFmtId="0" fontId="20" fillId="2" borderId="0" xfId="0" applyFont="1" applyFill="1"/>
    <xf numFmtId="0" fontId="20" fillId="2" borderId="0" xfId="0" applyFont="1" applyFill="1" applyBorder="1"/>
    <xf numFmtId="0" fontId="3" fillId="0" borderId="15" xfId="0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horizontal="center" vertical="center" wrapText="1"/>
    </xf>
    <xf numFmtId="0" fontId="20" fillId="0" borderId="0" xfId="0" applyFont="1" applyFill="1" applyBorder="1"/>
    <xf numFmtId="0" fontId="3" fillId="0" borderId="16" xfId="0" applyFont="1" applyFill="1" applyBorder="1" applyAlignment="1" applyProtection="1">
      <alignment horizontal="center" vertical="center" wrapText="1"/>
    </xf>
    <xf numFmtId="0" fontId="2" fillId="0" borderId="0" xfId="0" applyFont="1" applyFill="1"/>
    <xf numFmtId="0" fontId="2" fillId="0" borderId="0" xfId="0" applyFont="1" applyFill="1" applyBorder="1"/>
    <xf numFmtId="0" fontId="3" fillId="0" borderId="15" xfId="0" applyFont="1" applyFill="1" applyBorder="1" applyAlignment="1" applyProtection="1">
      <alignment vertical="center"/>
    </xf>
    <xf numFmtId="3" fontId="2" fillId="0" borderId="17" xfId="0" applyNumberFormat="1" applyFont="1" applyFill="1" applyBorder="1" applyAlignment="1" applyProtection="1">
      <alignment vertical="center"/>
    </xf>
    <xf numFmtId="0" fontId="2" fillId="0" borderId="2" xfId="0" applyFont="1" applyFill="1" applyBorder="1" applyAlignment="1" applyProtection="1"/>
    <xf numFmtId="3" fontId="2" fillId="0" borderId="17" xfId="0" applyNumberFormat="1" applyFont="1" applyFill="1" applyBorder="1" applyAlignment="1" applyProtection="1"/>
    <xf numFmtId="3" fontId="4" fillId="0" borderId="17" xfId="0" applyNumberFormat="1" applyFont="1" applyFill="1" applyBorder="1" applyAlignment="1" applyProtection="1">
      <alignment vertical="center"/>
    </xf>
    <xf numFmtId="3" fontId="5" fillId="0" borderId="17" xfId="0" applyNumberFormat="1" applyFont="1" applyFill="1" applyBorder="1" applyAlignment="1" applyProtection="1">
      <alignment vertical="top"/>
    </xf>
    <xf numFmtId="3" fontId="5" fillId="2" borderId="17" xfId="0" applyNumberFormat="1" applyFont="1" applyFill="1" applyBorder="1" applyAlignment="1" applyProtection="1">
      <alignment vertical="top"/>
    </xf>
    <xf numFmtId="0" fontId="3" fillId="3" borderId="7" xfId="0" applyFont="1" applyFill="1" applyBorder="1" applyAlignment="1" applyProtection="1">
      <alignment vertical="center"/>
    </xf>
    <xf numFmtId="0" fontId="3" fillId="3" borderId="8" xfId="0" applyFont="1" applyFill="1" applyBorder="1" applyAlignment="1" applyProtection="1">
      <alignment vertical="center"/>
    </xf>
    <xf numFmtId="0" fontId="3" fillId="3" borderId="6" xfId="0" applyFont="1" applyFill="1" applyBorder="1" applyAlignment="1" applyProtection="1">
      <alignment vertical="center"/>
    </xf>
    <xf numFmtId="3" fontId="3" fillId="3" borderId="9" xfId="0" applyNumberFormat="1" applyFont="1" applyFill="1" applyBorder="1" applyAlignment="1" applyProtection="1">
      <alignment vertical="center"/>
    </xf>
    <xf numFmtId="0" fontId="3" fillId="3" borderId="0" xfId="0" applyFont="1" applyFill="1" applyAlignment="1">
      <alignment vertical="center"/>
    </xf>
    <xf numFmtId="3" fontId="4" fillId="0" borderId="0" xfId="0" applyNumberFormat="1" applyFont="1" applyFill="1" applyBorder="1"/>
    <xf numFmtId="0" fontId="20" fillId="3" borderId="18" xfId="0" applyFont="1" applyFill="1" applyBorder="1" applyAlignment="1" applyProtection="1">
      <alignment vertical="center"/>
    </xf>
    <xf numFmtId="3" fontId="20" fillId="3" borderId="19" xfId="0" applyNumberFormat="1" applyFont="1" applyFill="1" applyBorder="1" applyAlignment="1" applyProtection="1">
      <alignment vertical="center"/>
    </xf>
    <xf numFmtId="0" fontId="4" fillId="0" borderId="20" xfId="0" applyFont="1" applyFill="1" applyBorder="1" applyAlignment="1" applyProtection="1">
      <alignment horizontal="center" vertical="center"/>
    </xf>
    <xf numFmtId="0" fontId="4" fillId="0" borderId="21" xfId="0" applyFont="1" applyFill="1" applyBorder="1" applyAlignment="1" applyProtection="1">
      <alignment vertical="center"/>
    </xf>
    <xf numFmtId="0" fontId="4" fillId="0" borderId="22" xfId="0" applyFont="1" applyFill="1" applyBorder="1" applyAlignment="1" applyProtection="1">
      <alignment vertical="center"/>
    </xf>
    <xf numFmtId="3" fontId="4" fillId="0" borderId="23" xfId="0" applyNumberFormat="1" applyFont="1" applyFill="1" applyBorder="1" applyAlignment="1" applyProtection="1">
      <alignment vertical="center"/>
    </xf>
    <xf numFmtId="0" fontId="2" fillId="0" borderId="20" xfId="0" applyFont="1" applyFill="1" applyBorder="1" applyAlignment="1" applyProtection="1">
      <alignment horizontal="center" vertical="center"/>
    </xf>
    <xf numFmtId="0" fontId="2" fillId="0" borderId="24" xfId="0" applyFont="1" applyFill="1" applyBorder="1" applyAlignment="1" applyProtection="1">
      <alignment vertical="center"/>
    </xf>
    <xf numFmtId="0" fontId="2" fillId="0" borderId="25" xfId="0" applyFont="1" applyFill="1" applyBorder="1" applyAlignment="1" applyProtection="1">
      <alignment vertical="center"/>
    </xf>
    <xf numFmtId="3" fontId="2" fillId="0" borderId="25" xfId="0" applyNumberFormat="1" applyFont="1" applyFill="1" applyBorder="1" applyAlignment="1" applyProtection="1">
      <alignment vertical="center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vertical="center"/>
    </xf>
    <xf numFmtId="0" fontId="5" fillId="0" borderId="3" xfId="0" applyFont="1" applyFill="1" applyBorder="1" applyAlignment="1" applyProtection="1">
      <alignment vertical="center"/>
    </xf>
    <xf numFmtId="3" fontId="5" fillId="0" borderId="3" xfId="0" applyNumberFormat="1" applyFont="1" applyFill="1" applyBorder="1" applyAlignment="1" applyProtection="1">
      <alignment vertical="center"/>
    </xf>
    <xf numFmtId="0" fontId="5" fillId="0" borderId="20" xfId="0" applyFont="1" applyFill="1" applyBorder="1" applyAlignment="1" applyProtection="1">
      <alignment vertical="center"/>
    </xf>
    <xf numFmtId="3" fontId="5" fillId="0" borderId="23" xfId="0" applyNumberFormat="1" applyFont="1" applyFill="1" applyBorder="1" applyAlignment="1" applyProtection="1">
      <alignment vertical="center"/>
    </xf>
    <xf numFmtId="0" fontId="5" fillId="0" borderId="0" xfId="0" applyFont="1" applyFill="1" applyAlignment="1">
      <alignment vertical="center"/>
    </xf>
    <xf numFmtId="0" fontId="5" fillId="0" borderId="2" xfId="0" applyFont="1" applyFill="1" applyBorder="1" applyAlignment="1" applyProtection="1">
      <alignment vertical="center"/>
    </xf>
    <xf numFmtId="3" fontId="5" fillId="0" borderId="4" xfId="0" applyNumberFormat="1" applyFont="1" applyFill="1" applyBorder="1" applyAlignment="1" applyProtection="1">
      <alignment vertical="center"/>
    </xf>
    <xf numFmtId="3" fontId="2" fillId="0" borderId="4" xfId="0" applyNumberFormat="1" applyFont="1" applyFill="1" applyBorder="1" applyAlignment="1" applyProtection="1">
      <alignment vertical="center"/>
    </xf>
    <xf numFmtId="0" fontId="5" fillId="2" borderId="2" xfId="0" applyFont="1" applyFill="1" applyBorder="1" applyAlignment="1" applyProtection="1">
      <alignment vertical="center"/>
    </xf>
    <xf numFmtId="0" fontId="5" fillId="2" borderId="17" xfId="0" applyFont="1" applyFill="1" applyBorder="1" applyAlignment="1" applyProtection="1">
      <alignment vertical="center"/>
    </xf>
    <xf numFmtId="0" fontId="5" fillId="0" borderId="1" xfId="0" applyFont="1" applyFill="1" applyBorder="1" applyAlignment="1" applyProtection="1">
      <alignment vertical="top"/>
    </xf>
    <xf numFmtId="0" fontId="5" fillId="0" borderId="3" xfId="0" applyFont="1" applyFill="1" applyBorder="1" applyAlignment="1" applyProtection="1">
      <alignment vertical="top"/>
    </xf>
    <xf numFmtId="0" fontId="2" fillId="0" borderId="11" xfId="0" applyFont="1" applyFill="1" applyBorder="1" applyAlignment="1" applyProtection="1">
      <alignment horizontal="center" vertical="center"/>
    </xf>
    <xf numFmtId="0" fontId="2" fillId="0" borderId="12" xfId="0" applyFont="1" applyFill="1" applyBorder="1" applyAlignment="1" applyProtection="1">
      <alignment horizontal="center" vertical="center"/>
    </xf>
    <xf numFmtId="0" fontId="2" fillId="0" borderId="13" xfId="0" applyFont="1" applyFill="1" applyBorder="1" applyAlignment="1" applyProtection="1">
      <alignment horizontal="center" vertical="center"/>
    </xf>
    <xf numFmtId="0" fontId="2" fillId="0" borderId="37" xfId="0" applyFont="1" applyFill="1" applyBorder="1" applyAlignment="1" applyProtection="1">
      <alignment horizontal="center" vertical="center"/>
    </xf>
    <xf numFmtId="0" fontId="2" fillId="0" borderId="38" xfId="0" applyFont="1" applyFill="1" applyBorder="1" applyAlignment="1" applyProtection="1">
      <alignment horizontal="center" vertical="center"/>
    </xf>
    <xf numFmtId="0" fontId="2" fillId="0" borderId="22" xfId="0" applyFont="1" applyFill="1" applyBorder="1" applyAlignment="1" applyProtection="1">
      <alignment horizontal="center" vertical="center"/>
    </xf>
    <xf numFmtId="0" fontId="20" fillId="3" borderId="46" xfId="0" applyFont="1" applyFill="1" applyBorder="1" applyAlignment="1" applyProtection="1">
      <alignment horizontal="center" vertical="center"/>
    </xf>
    <xf numFmtId="0" fontId="20" fillId="3" borderId="47" xfId="0" applyFont="1" applyFill="1" applyBorder="1" applyAlignment="1" applyProtection="1">
      <alignment horizontal="center" vertical="center"/>
    </xf>
    <xf numFmtId="0" fontId="20" fillId="3" borderId="19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vertical="center"/>
    </xf>
    <xf numFmtId="0" fontId="5" fillId="0" borderId="3" xfId="0" applyFont="1" applyFill="1" applyBorder="1" applyAlignment="1" applyProtection="1">
      <alignment vertical="center"/>
    </xf>
    <xf numFmtId="0" fontId="3" fillId="3" borderId="39" xfId="0" applyFont="1" applyFill="1" applyBorder="1" applyAlignment="1" applyProtection="1">
      <alignment horizontal="center" vertical="center"/>
    </xf>
    <xf numFmtId="0" fontId="3" fillId="3" borderId="40" xfId="0" applyFont="1" applyFill="1" applyBorder="1" applyAlignment="1" applyProtection="1">
      <alignment horizontal="center" vertical="center"/>
    </xf>
    <xf numFmtId="0" fontId="3" fillId="3" borderId="48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vertical="center"/>
    </xf>
    <xf numFmtId="0" fontId="2" fillId="0" borderId="3" xfId="0" applyFont="1" applyFill="1" applyBorder="1" applyAlignment="1" applyProtection="1">
      <alignment vertical="center"/>
    </xf>
    <xf numFmtId="0" fontId="5" fillId="2" borderId="2" xfId="0" applyFont="1" applyFill="1" applyBorder="1" applyAlignment="1" applyProtection="1">
      <alignment vertical="top"/>
    </xf>
    <xf numFmtId="0" fontId="5" fillId="2" borderId="1" xfId="0" applyFont="1" applyFill="1" applyBorder="1" applyAlignment="1" applyProtection="1">
      <alignment vertical="top"/>
    </xf>
    <xf numFmtId="0" fontId="5" fillId="2" borderId="3" xfId="0" applyFont="1" applyFill="1" applyBorder="1" applyAlignment="1" applyProtection="1">
      <alignment vertical="top"/>
    </xf>
    <xf numFmtId="0" fontId="20" fillId="2" borderId="11" xfId="0" applyFont="1" applyFill="1" applyBorder="1" applyAlignment="1" applyProtection="1">
      <alignment horizontal="center" vertical="center"/>
    </xf>
    <xf numFmtId="0" fontId="20" fillId="2" borderId="12" xfId="0" applyFont="1" applyFill="1" applyBorder="1" applyAlignment="1" applyProtection="1">
      <alignment horizontal="center" vertical="center"/>
    </xf>
    <xf numFmtId="0" fontId="20" fillId="2" borderId="37" xfId="0" applyFont="1" applyFill="1" applyBorder="1" applyAlignment="1" applyProtection="1">
      <alignment horizontal="center" vertical="center"/>
    </xf>
    <xf numFmtId="0" fontId="20" fillId="2" borderId="38" xfId="0" applyFont="1" applyFill="1" applyBorder="1" applyAlignment="1" applyProtection="1">
      <alignment horizontal="center" vertical="center"/>
    </xf>
    <xf numFmtId="0" fontId="20" fillId="3" borderId="39" xfId="0" applyFont="1" applyFill="1" applyBorder="1" applyAlignment="1" applyProtection="1">
      <alignment horizontal="center" vertical="center"/>
    </xf>
    <xf numFmtId="0" fontId="20" fillId="3" borderId="40" xfId="0" applyFont="1" applyFill="1" applyBorder="1" applyAlignment="1" applyProtection="1">
      <alignment horizontal="center" vertical="center"/>
    </xf>
    <xf numFmtId="0" fontId="20" fillId="3" borderId="15" xfId="0" applyFont="1" applyFill="1" applyBorder="1" applyAlignment="1" applyProtection="1">
      <alignment horizontal="center" vertical="center"/>
    </xf>
    <xf numFmtId="0" fontId="3" fillId="3" borderId="41" xfId="0" applyFont="1" applyFill="1" applyBorder="1" applyAlignment="1" applyProtection="1">
      <alignment horizontal="left" vertical="center"/>
    </xf>
    <xf numFmtId="0" fontId="3" fillId="3" borderId="42" xfId="0" applyFont="1" applyFill="1" applyBorder="1" applyAlignment="1" applyProtection="1">
      <alignment horizontal="left" vertical="center"/>
    </xf>
    <xf numFmtId="0" fontId="3" fillId="3" borderId="43" xfId="0" applyFont="1" applyFill="1" applyBorder="1" applyAlignment="1" applyProtection="1">
      <alignment horizontal="left" vertical="center"/>
    </xf>
    <xf numFmtId="0" fontId="20" fillId="2" borderId="13" xfId="0" applyFont="1" applyFill="1" applyBorder="1" applyAlignment="1" applyProtection="1">
      <alignment horizontal="center" vertical="center"/>
    </xf>
    <xf numFmtId="0" fontId="20" fillId="2" borderId="5" xfId="0" applyFont="1" applyFill="1" applyBorder="1" applyAlignment="1" applyProtection="1">
      <alignment horizontal="center" vertical="center"/>
    </xf>
    <xf numFmtId="0" fontId="20" fillId="2" borderId="0" xfId="0" applyFont="1" applyFill="1" applyBorder="1" applyAlignment="1" applyProtection="1">
      <alignment horizontal="center" vertical="center"/>
    </xf>
    <xf numFmtId="0" fontId="20" fillId="2" borderId="36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/>
    <xf numFmtId="0" fontId="2" fillId="0" borderId="3" xfId="0" applyFont="1" applyFill="1" applyBorder="1" applyAlignment="1" applyProtection="1"/>
    <xf numFmtId="0" fontId="20" fillId="2" borderId="34" xfId="0" applyFont="1" applyFill="1" applyBorder="1" applyAlignment="1" applyProtection="1">
      <alignment horizontal="center" vertical="center" wrapText="1"/>
    </xf>
    <xf numFmtId="0" fontId="20" fillId="2" borderId="45" xfId="0" applyFont="1" applyFill="1" applyBorder="1" applyAlignment="1" applyProtection="1">
      <alignment horizontal="center" vertical="center" wrapText="1"/>
    </xf>
    <xf numFmtId="0" fontId="17" fillId="0" borderId="0" xfId="0" applyFont="1" applyFill="1" applyAlignment="1">
      <alignment horizontal="center" wrapText="1"/>
    </xf>
    <xf numFmtId="0" fontId="20" fillId="2" borderId="29" xfId="0" applyFont="1" applyFill="1" applyBorder="1" applyAlignment="1" applyProtection="1">
      <alignment horizontal="center" vertical="center"/>
    </xf>
    <xf numFmtId="0" fontId="20" fillId="2" borderId="14" xfId="0" applyFont="1" applyFill="1" applyBorder="1" applyAlignment="1" applyProtection="1">
      <alignment horizontal="center" vertical="center"/>
    </xf>
    <xf numFmtId="0" fontId="20" fillId="2" borderId="30" xfId="0" applyFont="1" applyFill="1" applyBorder="1" applyAlignment="1" applyProtection="1">
      <alignment horizontal="center" vertical="center"/>
    </xf>
    <xf numFmtId="0" fontId="2" fillId="0" borderId="31" xfId="0" applyFont="1" applyFill="1" applyBorder="1" applyAlignment="1" applyProtection="1">
      <alignment vertical="center"/>
    </xf>
    <xf numFmtId="0" fontId="2" fillId="0" borderId="20" xfId="0" applyFont="1" applyFill="1" applyBorder="1" applyAlignment="1" applyProtection="1">
      <alignment vertical="center"/>
    </xf>
    <xf numFmtId="0" fontId="2" fillId="0" borderId="32" xfId="0" applyFont="1" applyFill="1" applyBorder="1" applyAlignment="1" applyProtection="1">
      <alignment horizontal="left" vertical="center"/>
    </xf>
    <xf numFmtId="0" fontId="2" fillId="0" borderId="33" xfId="0" applyFont="1" applyFill="1" applyBorder="1" applyAlignment="1" applyProtection="1">
      <alignment horizontal="left" vertical="center"/>
    </xf>
    <xf numFmtId="0" fontId="2" fillId="0" borderId="21" xfId="0" applyFont="1" applyFill="1" applyBorder="1" applyAlignment="1" applyProtection="1">
      <alignment horizontal="left" vertical="center"/>
    </xf>
    <xf numFmtId="0" fontId="2" fillId="0" borderId="22" xfId="0" applyFont="1" applyFill="1" applyBorder="1" applyAlignment="1" applyProtection="1">
      <alignment horizontal="left" vertical="center"/>
    </xf>
    <xf numFmtId="0" fontId="5" fillId="2" borderId="26" xfId="0" applyFont="1" applyFill="1" applyBorder="1" applyAlignment="1" applyProtection="1">
      <alignment vertical="center"/>
    </xf>
    <xf numFmtId="0" fontId="5" fillId="2" borderId="27" xfId="0" applyFont="1" applyFill="1" applyBorder="1" applyAlignment="1" applyProtection="1">
      <alignment vertical="center"/>
    </xf>
    <xf numFmtId="0" fontId="5" fillId="2" borderId="28" xfId="0" applyFont="1" applyFill="1" applyBorder="1" applyAlignment="1" applyProtection="1">
      <alignment vertical="center"/>
    </xf>
    <xf numFmtId="0" fontId="5" fillId="0" borderId="21" xfId="0" applyFont="1" applyFill="1" applyBorder="1" applyAlignment="1" applyProtection="1">
      <alignment vertical="center"/>
    </xf>
    <xf numFmtId="0" fontId="5" fillId="0" borderId="22" xfId="0" applyFont="1" applyFill="1" applyBorder="1" applyAlignment="1" applyProtection="1">
      <alignment vertical="center"/>
    </xf>
    <xf numFmtId="0" fontId="2" fillId="0" borderId="17" xfId="0" applyFont="1" applyFill="1" applyBorder="1" applyAlignment="1" applyProtection="1">
      <alignment vertical="center"/>
    </xf>
    <xf numFmtId="0" fontId="2" fillId="0" borderId="28" xfId="0" applyFont="1" applyFill="1" applyBorder="1" applyAlignment="1" applyProtection="1">
      <alignment vertical="center"/>
    </xf>
    <xf numFmtId="0" fontId="21" fillId="0" borderId="0" xfId="0" applyFont="1" applyFill="1" applyAlignment="1">
      <alignment horizontal="center"/>
    </xf>
    <xf numFmtId="3" fontId="2" fillId="0" borderId="44" xfId="0" applyNumberFormat="1" applyFont="1" applyFill="1" applyBorder="1" applyAlignment="1" applyProtection="1">
      <alignment horizontal="right" vertical="center"/>
    </xf>
    <xf numFmtId="3" fontId="2" fillId="0" borderId="23" xfId="0" applyNumberFormat="1" applyFont="1" applyFill="1" applyBorder="1" applyAlignment="1" applyProtection="1">
      <alignment horizontal="right" vertical="center"/>
    </xf>
    <xf numFmtId="0" fontId="20" fillId="2" borderId="35" xfId="0" applyFont="1" applyFill="1" applyBorder="1" applyAlignment="1" applyProtection="1">
      <alignment horizontal="center" vertical="center" wrapText="1"/>
    </xf>
  </cellXfs>
  <cellStyles count="504">
    <cellStyle name=" 1" xfId="1"/>
    <cellStyle name=" 10" xfId="2"/>
    <cellStyle name=" 11" xfId="3"/>
    <cellStyle name=" 12" xfId="4"/>
    <cellStyle name=" 13" xfId="5"/>
    <cellStyle name=" 14" xfId="6"/>
    <cellStyle name=" 15" xfId="7"/>
    <cellStyle name=" 16" xfId="8"/>
    <cellStyle name=" 17" xfId="9"/>
    <cellStyle name=" 18" xfId="10"/>
    <cellStyle name=" 19" xfId="11"/>
    <cellStyle name=" 2" xfId="12"/>
    <cellStyle name=" 20" xfId="13"/>
    <cellStyle name=" 21" xfId="14"/>
    <cellStyle name=" 22" xfId="15"/>
    <cellStyle name=" 23" xfId="16"/>
    <cellStyle name=" 3" xfId="17"/>
    <cellStyle name=" 4" xfId="18"/>
    <cellStyle name=" 5" xfId="19"/>
    <cellStyle name=" 6" xfId="20"/>
    <cellStyle name=" 7" xfId="21"/>
    <cellStyle name=" 8" xfId="22"/>
    <cellStyle name=" 9" xfId="23"/>
    <cellStyle name="_0434BESZ" xfId="24"/>
    <cellStyle name="_0434BESZ_1" xfId="25"/>
    <cellStyle name="_0434BESZ_1 2" xfId="26"/>
    <cellStyle name="_0434BESZ_1 3" xfId="27"/>
    <cellStyle name="_0434BESZ_1 4" xfId="28"/>
    <cellStyle name="_0434BESZ_1 5" xfId="29"/>
    <cellStyle name="_04FELBEV" xfId="30"/>
    <cellStyle name="_04FELBEV_1" xfId="31"/>
    <cellStyle name="_04FELBEV_1 2" xfId="32"/>
    <cellStyle name="_04FELBEV_1 3" xfId="33"/>
    <cellStyle name="_04FELBEV_1 4" xfId="34"/>
    <cellStyle name="_04FELBEV_1 5" xfId="35"/>
    <cellStyle name="_04FELBEV_2" xfId="36"/>
    <cellStyle name="_04FELBEV_2_PH KVI 2014 KV 2014 02 20 elfogadott TEST2" xfId="37"/>
    <cellStyle name="_05FELBE" xfId="38"/>
    <cellStyle name="_05FELBE_1" xfId="39"/>
    <cellStyle name="_05FELBE_1 2" xfId="40"/>
    <cellStyle name="_05FELBE_1 3" xfId="41"/>
    <cellStyle name="_05FELBE_1 4" xfId="42"/>
    <cellStyle name="_05FELBE_1 5" xfId="43"/>
    <cellStyle name="_05FELBE_PH KVI 2014 KV 2014 02 20 elfogadott TEST2" xfId="44"/>
    <cellStyle name="_06FELBE" xfId="45"/>
    <cellStyle name="_06FELBE 2" xfId="46"/>
    <cellStyle name="_06FELBE 3" xfId="47"/>
    <cellStyle name="_06FELBE_1" xfId="48"/>
    <cellStyle name="_06FELBEküld" xfId="49"/>
    <cellStyle name="_06FELBEküld_1" xfId="50"/>
    <cellStyle name="_06FELBEküld_PH KVI 2014 KV 2014 02 20 elfogadott TEST2" xfId="51"/>
    <cellStyle name="_07háromnegyedBesz" xfId="52"/>
    <cellStyle name="_07háromnegyedBesz 2" xfId="53"/>
    <cellStyle name="_07háromnegyedBesz 3" xfId="54"/>
    <cellStyle name="_07háromnegyedBesz 4" xfId="55"/>
    <cellStyle name="_07háromnegyedBesz 5" xfId="56"/>
    <cellStyle name="_07háromnegyedBesz_1" xfId="57"/>
    <cellStyle name="_08FELBE" xfId="58"/>
    <cellStyle name="_08FELBE 2" xfId="59"/>
    <cellStyle name="_08FELBE 3" xfId="60"/>
    <cellStyle name="_08FELBE 4" xfId="61"/>
    <cellStyle name="_08FELBE 5" xfId="62"/>
    <cellStyle name="_08FELBE_1" xfId="63"/>
    <cellStyle name="_09FELBE" xfId="64"/>
    <cellStyle name="_09FELBE_1" xfId="65"/>
    <cellStyle name="_09FELBE_1 2" xfId="66"/>
    <cellStyle name="_09FELBE_1 3" xfId="67"/>
    <cellStyle name="_09FELBEküld" xfId="68"/>
    <cellStyle name="_09FELBEküld 2" xfId="69"/>
    <cellStyle name="_09FELBEküld 3" xfId="70"/>
    <cellStyle name="_09FELBEküld_1" xfId="71"/>
    <cellStyle name="_09FELBEotthoni" xfId="72"/>
    <cellStyle name="_09FELBEotthoni 2" xfId="73"/>
    <cellStyle name="_09FELBEotthoni 3" xfId="74"/>
    <cellStyle name="_09FELBEotthoni_1" xfId="75"/>
    <cellStyle name="_09FELBEotthoni_2" xfId="76"/>
    <cellStyle name="_09háromnegyedBESZ" xfId="77"/>
    <cellStyle name="_09háromnegyedBESZ_1" xfId="78"/>
    <cellStyle name="_09háromnegyedBESZ_1 2" xfId="79"/>
    <cellStyle name="_09háromnegyedBESZ_1 3" xfId="80"/>
    <cellStyle name="_2006.évi első rendelet-módosítás" xfId="81"/>
    <cellStyle name="_2006.évi első rendelet-módosítás 2" xfId="82"/>
    <cellStyle name="_2006.évi első rendelet-módosítás 3" xfId="83"/>
    <cellStyle name="_2006.évi első rendelet-módosítás_1" xfId="84"/>
    <cellStyle name="_2006.évi első rendelet-módosítás_2" xfId="85"/>
    <cellStyle name="_2006.évi első rendelet-módosítás_3" xfId="86"/>
    <cellStyle name="_2006.évi első rendelet-módosítás_4" xfId="87"/>
    <cellStyle name="_2006.évi hatodik rendelet-módosítás" xfId="88"/>
    <cellStyle name="_2006.évi hatodik rendelet-módosítás_1" xfId="89"/>
    <cellStyle name="_2006.évi hatodik rendelet-módosítás_2" xfId="90"/>
    <cellStyle name="_2006.évi hatodik rendelet-módosítás_3" xfId="91"/>
    <cellStyle name="_2006.évi hatodik rendelet-módosítás_4" xfId="92"/>
    <cellStyle name="_2006.évi hatodik rendelet-módosítás_4 2" xfId="93"/>
    <cellStyle name="_2006.évi hatodik rendelet-módosítás_4 3" xfId="94"/>
    <cellStyle name="_2006.évi második rendelet-módosítás" xfId="95"/>
    <cellStyle name="_2006.évi második rendelet-módosítás_1" xfId="96"/>
    <cellStyle name="_2006.évi második rendelet-módosítás_1 2" xfId="97"/>
    <cellStyle name="_2006.évi második rendelet-módosítás_1 3" xfId="98"/>
    <cellStyle name="_2006.évi második rendelet-módosítás_2" xfId="99"/>
    <cellStyle name="_2006.évi második rendelet-módosítás_3" xfId="100"/>
    <cellStyle name="_2006.évi ötödik rendelet-módosítás" xfId="101"/>
    <cellStyle name="_2006.évi ötödik rendelet-módosítás_1" xfId="102"/>
    <cellStyle name="_2006.évi ötödik rendelet-módosítás_2" xfId="103"/>
    <cellStyle name="_2006.évi ötödik rendelet-módosítás_3" xfId="104"/>
    <cellStyle name="_2006KVI0307" xfId="105"/>
    <cellStyle name="_2006KVI0307_PH KVI 2014 KV 2014 02 20 elfogadott TEST2" xfId="106"/>
    <cellStyle name="_2006KVI0307alapokÚJ" xfId="107"/>
    <cellStyle name="_2006KVI0307alapokÚJ_ÖNK FORRÁS JELENLEGI 2013 02 11" xfId="108"/>
    <cellStyle name="_2006KVI0307alapokÚJ_ÖNK FORRÁS JELENLEGI 2013 02 11_PH KVI 2014 KV 2014 02 20 elfogadott TEST2" xfId="109"/>
    <cellStyle name="_2007.évi második rendelet-módosítás" xfId="110"/>
    <cellStyle name="_2007.évi második rendelet-módosítás 2" xfId="111"/>
    <cellStyle name="_2007.évi második rendelet-módosítás 3" xfId="112"/>
    <cellStyle name="_2007.évi második rendelet-módosítás_1" xfId="113"/>
    <cellStyle name="_2007.évi második rendelet-módosítás_2" xfId="114"/>
    <cellStyle name="_2007.évi második rendelet-módosítás_3" xfId="115"/>
    <cellStyle name="_2007.évi negyedik rendelet-módosítás" xfId="116"/>
    <cellStyle name="_2007.évi negyedik rendelet-módosítás 2" xfId="117"/>
    <cellStyle name="_2007.évi negyedik rendelet-módosítás 3" xfId="118"/>
    <cellStyle name="_2007.évi negyedik rendelet-módosítás_1" xfId="119"/>
    <cellStyle name="_2007.évi negyedik rendelet-módosítás_2" xfId="120"/>
    <cellStyle name="_2007.évi negyedik rendelet-módosítás_3" xfId="121"/>
    <cellStyle name="_2007.évi ötödik rendelet-módosítás" xfId="122"/>
    <cellStyle name="_2007.évi ötödik rendelet-módosítás_1" xfId="123"/>
    <cellStyle name="_2007.évi ötödik rendelet-módosítás_2" xfId="124"/>
    <cellStyle name="_2007.évi ötödik rendelet-módosítás_2 2" xfId="125"/>
    <cellStyle name="_2007.évi ötödik rendelet-módosítás_2 3" xfId="126"/>
    <cellStyle name="_2007.évi ötödik rendelet-módosítás_3" xfId="127"/>
    <cellStyle name="_2007KVI2" xfId="128"/>
    <cellStyle name="_2007KVIvégleges20070306alapok" xfId="129"/>
    <cellStyle name="_2007KVIvégleges20070306alapok_ÖNK FORRÁS JELENLEGI 2013 02 11" xfId="130"/>
    <cellStyle name="_2007KVIvégleges20070306alapok_ÖNK FORRÁS JELENLEGI 2013 02 11_PH KVI 2014 KV 2014 02 20 elfogadott TEST2" xfId="131"/>
    <cellStyle name="_2008.évi első rendelet-módosítás" xfId="132"/>
    <cellStyle name="_2008.évi első rendelet-módosítás_1" xfId="133"/>
    <cellStyle name="_2008.évi első rendelet-módosítás_2" xfId="134"/>
    <cellStyle name="_2008.évi első rendelet-módosítás_2 2" xfId="135"/>
    <cellStyle name="_2008.évi első rendelet-módosítás_2 3" xfId="136"/>
    <cellStyle name="_2008.évi első rendelet-módosítás_3" xfId="137"/>
    <cellStyle name="_2008.évi első rendelet-módosításküld" xfId="138"/>
    <cellStyle name="_2008.évi első rendelet-módosításküld_1" xfId="139"/>
    <cellStyle name="_2008.évi első rendelet-módosításküld_2" xfId="140"/>
    <cellStyle name="_2008.évi első rendelet-módosításküld_2 2" xfId="141"/>
    <cellStyle name="_2008.évi első rendelet-módosításküld_2 3" xfId="142"/>
    <cellStyle name="_2008.évi első rendelet-módosításküld_3" xfId="143"/>
    <cellStyle name="_2008.évi harmadik rendelet-módosítás intézményi" xfId="144"/>
    <cellStyle name="_2008.évi harmadik rendelet-módosítás intézményi_1" xfId="145"/>
    <cellStyle name="_2008.évi harmadik rendelet-módosítás intézményi_1 2" xfId="146"/>
    <cellStyle name="_2008.évi harmadik rendelet-módosítás intézményi_1 3" xfId="147"/>
    <cellStyle name="_2008.évi harmadik rendelet-módosítás intézményi_2" xfId="148"/>
    <cellStyle name="_2008.évi harmadik rendelet-módosítás intézményi_3" xfId="149"/>
    <cellStyle name="_2008.évi harmadik rendelet-módosítás intézményi_4" xfId="150"/>
    <cellStyle name="_2008.évi második rendelet-módosítás" xfId="151"/>
    <cellStyle name="_2008.évi második rendelet-módosítás_1" xfId="152"/>
    <cellStyle name="_2008.évi második rendelet-módosítás_1_2009besz" xfId="153"/>
    <cellStyle name="_2008.évi második rendelet-módosítás_1_2010FELBEküld" xfId="154"/>
    <cellStyle name="_2008.évi második rendelet-módosítás_1_2011. évi második rendelet-módosítás" xfId="155"/>
    <cellStyle name="_2008.évi második rendelet-módosítás_1_futamidős törlesztés alakulása" xfId="156"/>
    <cellStyle name="_2008.évi második rendelet-módosítás_1_kötvénylekötés és kamatbevétel" xfId="157"/>
    <cellStyle name="_2008.évi második rendelet-módosítás_1_TaralékKötvényLekötésEgyebek2011" xfId="158"/>
    <cellStyle name="_2008.évi második rendelet-módosítás_1_TartalékKötvényLekötésEgyebek2011" xfId="159"/>
    <cellStyle name="_2008.évi második rendelet-módosítás_1_TartalékKötvényLekötésekEgyebek2011" xfId="160"/>
    <cellStyle name="_2008.évi második rendelet-módosítás_1_TartalékKötvényLekötésekEgyebek2012" xfId="161"/>
    <cellStyle name="_2008.évi második rendelet-módosítás_2" xfId="162"/>
    <cellStyle name="_2008.évi második rendelet-módosítás_2 2" xfId="163"/>
    <cellStyle name="_2008.évi második rendelet-módosítás_2 3" xfId="164"/>
    <cellStyle name="_2008.évi második rendelet-módosítás_2_2009besz" xfId="165"/>
    <cellStyle name="_2008.évi második rendelet-módosítás_2_2009besz 2" xfId="166"/>
    <cellStyle name="_2008.évi második rendelet-módosítás_2_2009besz 3" xfId="167"/>
    <cellStyle name="_2008.évi második rendelet-módosítás_2_2010FELBEküld" xfId="168"/>
    <cellStyle name="_2008.évi második rendelet-módosítás_2_2010FELBEküld 2" xfId="169"/>
    <cellStyle name="_2008.évi második rendelet-módosítás_2_2010FELBEküld 3" xfId="170"/>
    <cellStyle name="_2008.évi második rendelet-módosítás_2_2011. évi második rendelet-módosítás" xfId="171"/>
    <cellStyle name="_2008.évi második rendelet-módosítás_2_2011. évi második rendelet-módosítás 2" xfId="172"/>
    <cellStyle name="_2008.évi második rendelet-módosítás_2_2011. évi második rendelet-módosítás 3" xfId="173"/>
    <cellStyle name="_2008.évi második rendelet-módosítás_2_futamidős törlesztés alakulása" xfId="174"/>
    <cellStyle name="_2008.évi második rendelet-módosítás_2_kötvénylekötés és kamatbevétel" xfId="175"/>
    <cellStyle name="_2008.évi második rendelet-módosítás_2_TaralékKötvényLekötésEgyebek2011" xfId="176"/>
    <cellStyle name="_2008.évi második rendelet-módosítás_2_TartalékKötvényLekötésEgyebek2011" xfId="177"/>
    <cellStyle name="_2008.évi második rendelet-módosítás_2_TartalékKötvényLekötésekEgyebek2011" xfId="178"/>
    <cellStyle name="_2008.évi második rendelet-módosítás_2_TartalékKötvényLekötésekEgyebek2012" xfId="179"/>
    <cellStyle name="_2008.évi második rendelet-módosítás_2009besz" xfId="180"/>
    <cellStyle name="_2008.évi második rendelet-módosítás_2010FELBEküld" xfId="181"/>
    <cellStyle name="_2008.évi második rendelet-módosítás_2011. évi második rendelet-módosítás" xfId="182"/>
    <cellStyle name="_2008.évi második rendelet-módosítás_3" xfId="183"/>
    <cellStyle name="_2008.évi második rendelet-módosítás_3_2009besz" xfId="184"/>
    <cellStyle name="_2008.évi második rendelet-módosítás_3_2010FELBEküld" xfId="185"/>
    <cellStyle name="_2008.évi második rendelet-módosítás_3_2011. évi második rendelet-módosítás" xfId="186"/>
    <cellStyle name="_2008.évi második rendelet-módosítás_3_futamidős törlesztés alakulása" xfId="187"/>
    <cellStyle name="_2008.évi második rendelet-módosítás_3_kötvénylekötés és kamatbevétel" xfId="188"/>
    <cellStyle name="_2008.évi második rendelet-módosítás_3_TaralékKötvényLekötésEgyebek2011" xfId="189"/>
    <cellStyle name="_2008.évi második rendelet-módosítás_3_TartalékKötvényLekötésEgyebek2011" xfId="190"/>
    <cellStyle name="_2008.évi második rendelet-módosítás_3_TartalékKötvényLekötésekEgyebek2011" xfId="191"/>
    <cellStyle name="_2008.évi második rendelet-módosítás_3_TartalékKötvényLekötésekEgyebek2012" xfId="192"/>
    <cellStyle name="_2008.évi második rendelet-módosítás_futamidős törlesztés alakulása" xfId="193"/>
    <cellStyle name="_2008.évi második rendelet-módosítás_futamidős törlesztés alakulása 2" xfId="194"/>
    <cellStyle name="_2008.évi második rendelet-módosítás_futamidős törlesztés alakulása 3" xfId="195"/>
    <cellStyle name="_2008.évi második rendelet-módosítás_kötvénylekötés és kamatbevétel" xfId="196"/>
    <cellStyle name="_2008.évi második rendelet-módosítás_kötvénylekötés és kamatbevétel 2" xfId="197"/>
    <cellStyle name="_2008.évi második rendelet-módosítás_kötvénylekötés és kamatbevétel 3" xfId="198"/>
    <cellStyle name="_2008.évi második rendelet-módosítás_TaralékKötvényLekötésEgyebek2011" xfId="199"/>
    <cellStyle name="_2008.évi második rendelet-módosítás_TaralékKötvényLekötésEgyebek2011 2" xfId="200"/>
    <cellStyle name="_2008.évi második rendelet-módosítás_TaralékKötvényLekötésEgyebek2011 3" xfId="201"/>
    <cellStyle name="_2008.évi második rendelet-módosítás_TartalékKötvényLekötésEgyebek2011" xfId="202"/>
    <cellStyle name="_2008.évi második rendelet-módosítás_TartalékKötvényLekötésEgyebek2011 2" xfId="203"/>
    <cellStyle name="_2008.évi második rendelet-módosítás_TartalékKötvényLekötésEgyebek2011 3" xfId="204"/>
    <cellStyle name="_2008.évi második rendelet-módosítás_TartalékKötvényLekötésekEgyebek2011" xfId="205"/>
    <cellStyle name="_2008.évi második rendelet-módosítás_TartalékKötvényLekötésekEgyebek2011 2" xfId="206"/>
    <cellStyle name="_2008.évi második rendelet-módosítás_TartalékKötvényLekötésekEgyebek2011 3" xfId="207"/>
    <cellStyle name="_2008.évi második rendelet-módosítás_TartalékKötvényLekötésekEgyebek2012" xfId="208"/>
    <cellStyle name="_2008.évi második rendelet-módosítás_TartalékKötvényLekötésekEgyebek2012 2" xfId="209"/>
    <cellStyle name="_2008.évi második rendelet-módosítás_TartalékKötvényLekötésekEgyebek2012 3" xfId="210"/>
    <cellStyle name="_2008.évi negyedik rendelet-módosítás" xfId="211"/>
    <cellStyle name="_2008.évi negyedik rendelet-módosítás 2" xfId="212"/>
    <cellStyle name="_2008.évi negyedik rendelet-módosítás 3" xfId="213"/>
    <cellStyle name="_2008.évi negyedik rendelet-módosítás intézményi" xfId="214"/>
    <cellStyle name="_2008.évi negyedik rendelet-módosítás intézményi_1" xfId="215"/>
    <cellStyle name="_2008.évi negyedik rendelet-módosítás intézményi_1 2" xfId="216"/>
    <cellStyle name="_2008.évi negyedik rendelet-módosítás intézményi_1 3" xfId="217"/>
    <cellStyle name="_2008.évi negyedik rendelet-módosítás intézményi_2" xfId="218"/>
    <cellStyle name="_2008.évi negyedik rendelet-módosítás intézményi_3" xfId="219"/>
    <cellStyle name="_2008.évi negyedik rendelet-módosítás_1" xfId="220"/>
    <cellStyle name="_2008.évi negyedik rendelet-módosítás_2" xfId="221"/>
    <cellStyle name="_2008.évi negyedik rendelet-módosítás_3" xfId="222"/>
    <cellStyle name="_2008.évi negyedik rendelet-módosítás_4" xfId="223"/>
    <cellStyle name="_2008.évi negyedik rendelet-módosítás_4_PH KVI 2014 KV 2014 02 20 elfogadott TEST2" xfId="224"/>
    <cellStyle name="_2008KVIvégleges20080306alapok" xfId="225"/>
    <cellStyle name="_2008KVIvégleges20080306alapok_PH KVI 2014 KV 2014 02 20 elfogadott TEST2" xfId="226"/>
    <cellStyle name="_2009.évi első rendelet-módosítás" xfId="227"/>
    <cellStyle name="_2009.évi első rendelet-módosítás 2" xfId="228"/>
    <cellStyle name="_2009.évi első rendelet-módosítás 3" xfId="229"/>
    <cellStyle name="_2009.évi első rendelet-módosítás_1" xfId="230"/>
    <cellStyle name="_2009.évi első rendelet-módosítás_2" xfId="231"/>
    <cellStyle name="_2009.évi első rendelet-módosítás_3" xfId="232"/>
    <cellStyle name="_2009.évi első rendelet-módosítás_4" xfId="233"/>
    <cellStyle name="_2009.évi harmadik rendelet-módosítás" xfId="234"/>
    <cellStyle name="_2009.évi harmadik rendelet-módosítás_1" xfId="235"/>
    <cellStyle name="_2009.évi harmadik rendelet-módosítás_2" xfId="236"/>
    <cellStyle name="_2009.évi harmadik rendelet-módosítás_3" xfId="237"/>
    <cellStyle name="_2009.évi második rendelet-módosítás" xfId="238"/>
    <cellStyle name="_2009.évi második rendelet-módosítás intézményi" xfId="239"/>
    <cellStyle name="_2009.évi második rendelet-módosítás intézményi 2" xfId="240"/>
    <cellStyle name="_2009.évi második rendelet-módosítás intézményi 3" xfId="241"/>
    <cellStyle name="_2009.évi második rendelet-módosítás intézményi_1" xfId="242"/>
    <cellStyle name="_2009.évi második rendelet-módosítás intézményi_2" xfId="243"/>
    <cellStyle name="_2009.évi második rendelet-módosítás intézményi_3" xfId="244"/>
    <cellStyle name="_2009.évi második rendelet-módosítás_1" xfId="245"/>
    <cellStyle name="_2009.évi második rendelet-módosítás_2" xfId="246"/>
    <cellStyle name="_2009.évi második rendelet-módosítás_2 2" xfId="247"/>
    <cellStyle name="_2009.évi második rendelet-módosítás_2 3" xfId="248"/>
    <cellStyle name="_2009.évi második rendelet-módosítás_3" xfId="249"/>
    <cellStyle name="_2009.évi második rendelet-módosítás_4" xfId="250"/>
    <cellStyle name="_2009KVIvéglegesküld" xfId="251"/>
    <cellStyle name="_2010. évi ötödik rendelet-módosítás küld" xfId="252"/>
    <cellStyle name="_2010. évi ötödik rendelet-módosítás küld 2" xfId="253"/>
    <cellStyle name="_2010. évi ötödik rendelet-módosítás küld 3" xfId="254"/>
    <cellStyle name="_2010. évi ötödik rendelet-módosítás küld_1" xfId="255"/>
    <cellStyle name="_2010. évi ötödik rendelet-módosítás küld_2" xfId="256"/>
    <cellStyle name="_2010. évi ötödik rendelet-módosítás küld_3" xfId="257"/>
    <cellStyle name="_2010. évi ötödik rendelet-módosítás küld_4" xfId="258"/>
    <cellStyle name="_2010.évi első rendelet-módosítás" xfId="259"/>
    <cellStyle name="_2010.évi első rendelet-módosítás 2" xfId="260"/>
    <cellStyle name="_2010.évi első rendelet-módosítás 3" xfId="261"/>
    <cellStyle name="_2010.évi első rendelet-módosítás_1" xfId="262"/>
    <cellStyle name="_2010.évi első rendelet-módosítás_2" xfId="263"/>
    <cellStyle name="_2010.évi első rendelet-módosítás_3" xfId="264"/>
    <cellStyle name="_2010.évi harmadik rendelet-módosítás" xfId="265"/>
    <cellStyle name="_2010.évi harmadik rendelet-módosítás_1" xfId="266"/>
    <cellStyle name="_2010.évi harmadik rendelet-módosítás_1 2" xfId="267"/>
    <cellStyle name="_2010.évi harmadik rendelet-módosítás_1 3" xfId="268"/>
    <cellStyle name="_2010.évi harmadik rendelet-módosítás_2" xfId="269"/>
    <cellStyle name="_2010.évi harmadik rendelet-módosítás_3" xfId="270"/>
    <cellStyle name="_2010.évi második rendelet-módosítás küld" xfId="271"/>
    <cellStyle name="_2010.évi második rendelet-módosítás küld_1" xfId="272"/>
    <cellStyle name="_2010.évi második rendelet-módosítás küld_2" xfId="273"/>
    <cellStyle name="_2010.évi második rendelet-módosítás küld_3" xfId="274"/>
    <cellStyle name="_2010FELBE" xfId="275"/>
    <cellStyle name="_2010FELBE 2" xfId="276"/>
    <cellStyle name="_2010FELBE 3" xfId="277"/>
    <cellStyle name="_2010FELBE_1" xfId="278"/>
    <cellStyle name="_2010FELBEküld" xfId="279"/>
    <cellStyle name="_2010FELBEküld 2" xfId="280"/>
    <cellStyle name="_2010FELBEküld 3" xfId="281"/>
    <cellStyle name="_2010FELBEküld_1" xfId="282"/>
    <cellStyle name="_2010háromnegyedBesz küld" xfId="283"/>
    <cellStyle name="_2010háromnegyedBesz küld 2" xfId="284"/>
    <cellStyle name="_2010háromnegyedBesz küld 3" xfId="285"/>
    <cellStyle name="_2010háromnegyedBesz küld_1" xfId="286"/>
    <cellStyle name="_2010KVI_végleges küld" xfId="287"/>
    <cellStyle name="_2011. évi harmadik rendelet-módosítás" xfId="288"/>
    <cellStyle name="_2011. évi harmadik rendelet-módosítás_1" xfId="289"/>
    <cellStyle name="_2011. évi harmadik rendelet-módosítás_2" xfId="290"/>
    <cellStyle name="_2011. évi harmadik rendelet-módosítás_3" xfId="291"/>
    <cellStyle name="_2011. évi második rendelet-módosítás" xfId="292"/>
    <cellStyle name="_2011. évi második rendelet-módosítás_1" xfId="293"/>
    <cellStyle name="_2011. évi második rendelet-módosítás_1 2" xfId="294"/>
    <cellStyle name="_2011. évi második rendelet-módosítás_1 3" xfId="295"/>
    <cellStyle name="_2011. évi második rendelet-módosítás_1 4" xfId="296"/>
    <cellStyle name="_2011. évi második rendelet-módosítás_2" xfId="297"/>
    <cellStyle name="_2011. évi második rendelet-módosítás_3" xfId="298"/>
    <cellStyle name="_2011. évi ötödik rendelet-módosítás" xfId="299"/>
    <cellStyle name="_2011. évi ötödik rendelet-módosítás_1" xfId="300"/>
    <cellStyle name="_2011. évi ötödik rendelet-módosítás_2" xfId="301"/>
    <cellStyle name="_2011. évi ötödik rendelet-módosítás_3" xfId="302"/>
    <cellStyle name="_2011. évi ötödik rendelet-módosítás_4" xfId="303"/>
    <cellStyle name="_2011. évi Saját Hatáskör November EÜ " xfId="304"/>
    <cellStyle name="_2011. évi Saját Hatáskör November EÜ _1" xfId="305"/>
    <cellStyle name="_2011. évi Saját Hatáskör November EÜ _2" xfId="306"/>
    <cellStyle name="_2011. évi Saját Hatáskör November EÜ _3" xfId="307"/>
    <cellStyle name="_2011. évi Saját Hatáskör November EÜ _4" xfId="308"/>
    <cellStyle name="_2011FELBEküld" xfId="309"/>
    <cellStyle name="_2011FELBEküld 2" xfId="310"/>
    <cellStyle name="_2011FELBEküld 3" xfId="311"/>
    <cellStyle name="_2011FELBEküld_1" xfId="312"/>
    <cellStyle name="_2011KVI     2011 03 10" xfId="313"/>
    <cellStyle name="_2012. évi NEGYEDIK rendelet-módosítás ÖNK testületi része" xfId="314"/>
    <cellStyle name="_2012. évi NEGYEDIK rendelet-módosítás ÖNK testületi része_1" xfId="315"/>
    <cellStyle name="_2012. évi NEGYEDIK rendelet-módosítás ÖNK testületi része_2" xfId="316"/>
    <cellStyle name="_2012. évi NEGYEDIK rendelet-módosítás ÖNK testületi része_3" xfId="317"/>
    <cellStyle name="_2012.évi első rendelet-módosítás fkvi felosztás ÖNK" xfId="318"/>
    <cellStyle name="_2012.évi első rendelet-módosítás fkvi felosztás ÖNK_1" xfId="319"/>
    <cellStyle name="_2012.évi első rendelet-módosítás fkvi felosztás ÖNK_2" xfId="320"/>
    <cellStyle name="_2012.évi első rendelet-módosítás fkvi felosztás ÖNK_3" xfId="321"/>
    <cellStyle name="_2012.évi első rendelet-módosítás fkvi felosztás PH" xfId="322"/>
    <cellStyle name="_2012.évi első rendelet-módosítás fkvi felosztás PH_1" xfId="323"/>
    <cellStyle name="_2012.évi első rendelet-módosítás fkvi felosztás PH_2" xfId="324"/>
    <cellStyle name="_2012.évi első rendelet-módosítás fkvi felosztás PH_3" xfId="325"/>
    <cellStyle name="_2013. évi MÁSODIK rendelet-módosítás ÖNK testületi része" xfId="326"/>
    <cellStyle name="_2013. évi MÁSODIK rendelet-módosítás ÖNK testületi része_1" xfId="327"/>
    <cellStyle name="_2013. évi MÁSODIK rendelet-módosítás ÖNK testületi része_2" xfId="328"/>
    <cellStyle name="_2013. évi MÁSODIK rendelet-módosítás ÖNK testületi része_3" xfId="329"/>
    <cellStyle name="_2013. évi MÁSODIK rendelet-módosítás PH testületi része" xfId="330"/>
    <cellStyle name="_2013. évi MÁSODIK rendelet-módosítás PH testületi része_1" xfId="331"/>
    <cellStyle name="_2013. évi MÁSODIK rendelet-módosítás PH testületi része_2" xfId="332"/>
    <cellStyle name="_2013. évi MÁSODIK rendelet-módosítás PH testületi része_3" xfId="333"/>
    <cellStyle name="_2013. évi MÁSODIK rendelet-módosítás ZESZ testületi része" xfId="334"/>
    <cellStyle name="_2013. évi MÁSODIK rendelet-módosítás ZESZ testületi része_1" xfId="335"/>
    <cellStyle name="_2013. évi MÁSODIK rendelet-módosítás ZESZ testületi része_2" xfId="336"/>
    <cellStyle name="_2013. évi MÁSODIK rendelet-módosítás ZESZ testületi része_3" xfId="337"/>
    <cellStyle name="_34BESZ2005" xfId="338"/>
    <cellStyle name="_34BESZ2005_1" xfId="339"/>
    <cellStyle name="_34BESZ2005_1 2" xfId="340"/>
    <cellStyle name="_34BESZ2005_1 3" xfId="341"/>
    <cellStyle name="_34BESZ2005_1 4" xfId="342"/>
    <cellStyle name="_34BESZ2005_1 5" xfId="343"/>
    <cellStyle name="_34BESZ2006" xfId="344"/>
    <cellStyle name="_34BESZ2006 2" xfId="345"/>
    <cellStyle name="_34BESZ2006 3" xfId="346"/>
    <cellStyle name="_34BESZ2006 4" xfId="347"/>
    <cellStyle name="_34BESZ2006 5" xfId="348"/>
    <cellStyle name="_34BESZ2006_1" xfId="349"/>
    <cellStyle name="_34BESZ2006_2" xfId="350"/>
    <cellStyle name="_34BESZ2006_2_PH KVI 2014 KV 2014 02 20 elfogadott TEST2" xfId="351"/>
    <cellStyle name="_34BESZ2006bőv" xfId="352"/>
    <cellStyle name="_34BESZ2006bőv_1" xfId="353"/>
    <cellStyle name="_34BESZ2006bőv_1_PH KVI 2014 KV 2014 02 20 elfogadott TEST2" xfId="354"/>
    <cellStyle name="_34BESZ2006bőv1" xfId="355"/>
    <cellStyle name="_34BESZ2006bőv1_1" xfId="356"/>
    <cellStyle name="_34BESZ2006bőv1_1 2" xfId="357"/>
    <cellStyle name="_34BESZ2006bőv1_1 3" xfId="358"/>
    <cellStyle name="_34BESZ2006bőv1_1 4" xfId="359"/>
    <cellStyle name="_34BESZ2006bőv1_1 5" xfId="360"/>
    <cellStyle name="_34BESZ2006bőv1_1_Munkafüzet2" xfId="361"/>
    <cellStyle name="_34BESZ2006bőv1_1_Munkafüzet2_PH KVI 2014 KV 2014 02 20 elfogadott TEST2" xfId="362"/>
    <cellStyle name="_34BESZ2006otthon" xfId="363"/>
    <cellStyle name="_34BESZ2006otthon 2" xfId="364"/>
    <cellStyle name="_34BESZ2006otthon 3" xfId="365"/>
    <cellStyle name="_34BESZ2006otthon 4" xfId="366"/>
    <cellStyle name="_34BESZ2006otthon 5" xfId="367"/>
    <cellStyle name="_34BESZ2006otthon_1" xfId="368"/>
    <cellStyle name="_alapokmányok" xfId="369"/>
    <cellStyle name="_alapokmányok_PH KVI 2014 KV 2014 02 20 elfogadott TEST2" xfId="370"/>
    <cellStyle name="_EUs pályázatok intézmények felé" xfId="371"/>
    <cellStyle name="_költségvetési ALAPtábla rendelet módosításhoz" xfId="372"/>
    <cellStyle name="_költségvetési ALAPtábla rendelet módosításhoz_1" xfId="373"/>
    <cellStyle name="_költségvetési ALAPtábla rendelet módosításhoz_2" xfId="374"/>
    <cellStyle name="_költségvetési ALAPtábla rendelet módosításhoz_3" xfId="375"/>
    <cellStyle name="_költségvetési ALAPtábla rendelet módosításhoz_4" xfId="376"/>
    <cellStyle name="_Kötvény törlesztés éls kamat alakulása" xfId="377"/>
    <cellStyle name="_kötvénylekötés és kamatbevétel" xfId="378"/>
    <cellStyle name="_Másolat eredetije2006.évi harmadik rendelet-módosításO" xfId="379"/>
    <cellStyle name="_Másolat eredetije2006.évi harmadik rendelet-módosításO_1" xfId="380"/>
    <cellStyle name="_Másolat eredetije2006.évi harmadik rendelet-módosításO_1 2" xfId="381"/>
    <cellStyle name="_Másolat eredetije2006.évi harmadik rendelet-módosításO_1 3" xfId="382"/>
    <cellStyle name="_Másolat eredetije2006.évi harmadik rendelet-módosításO_2" xfId="383"/>
    <cellStyle name="_Másolat eredetije2006.évi harmadik rendelet-módosításO_3" xfId="384"/>
    <cellStyle name="_Másolat eredetije2006.évi harmadik rendelet-módosításO_4" xfId="385"/>
    <cellStyle name="_Munkafüzet2" xfId="386"/>
    <cellStyle name="_TÁMOP félévesGesz" xfId="387"/>
    <cellStyle name="_TartalékKötvényLekötésekEgyebek2011" xfId="388"/>
    <cellStyle name="_TEST1" xfId="389"/>
    <cellStyle name="_TEST1 2" xfId="390"/>
    <cellStyle name="_TEST1 3" xfId="391"/>
    <cellStyle name="_TEST1 4" xfId="392"/>
    <cellStyle name="_TEST1 5" xfId="393"/>
    <cellStyle name="_TEST1_1" xfId="394"/>
    <cellStyle name="_TEST2" xfId="395"/>
    <cellStyle name="_TEST2 2" xfId="396"/>
    <cellStyle name="_TEST2 3" xfId="397"/>
    <cellStyle name="_TEST2 4" xfId="398"/>
    <cellStyle name="_TEST2 5" xfId="399"/>
    <cellStyle name="_TEST2_1" xfId="400"/>
    <cellStyle name="_TEST2_2" xfId="401"/>
    <cellStyle name="_TEST2_2_PH KVI 2014 KV 2014 02 20 elfogadott TEST2" xfId="402"/>
    <cellStyle name="_TEST3" xfId="403"/>
    <cellStyle name="_TEST3 2" xfId="404"/>
    <cellStyle name="_TEST3 3" xfId="405"/>
    <cellStyle name="_TEST3 4" xfId="406"/>
    <cellStyle name="_TEST3 5" xfId="407"/>
    <cellStyle name="_TEST3_1" xfId="408"/>
    <cellStyle name="_TEST3V" xfId="409"/>
    <cellStyle name="_TEST3V_1" xfId="410"/>
    <cellStyle name="_TEST3V_2" xfId="411"/>
    <cellStyle name="_TEST3V_2_PH KVI 2014 KV 2014 02 20 elfogadott TEST2" xfId="412"/>
    <cellStyle name="_TEST3V_3" xfId="413"/>
    <cellStyle name="_TEST3V_4" xfId="414"/>
    <cellStyle name="_TEST3V_4 2" xfId="415"/>
    <cellStyle name="_TEST3V_4 3" xfId="416"/>
    <cellStyle name="_TEST3V_4 4" xfId="417"/>
    <cellStyle name="_TEST3V_4 5" xfId="418"/>
    <cellStyle name="_test4" xfId="419"/>
    <cellStyle name="_test4 2" xfId="420"/>
    <cellStyle name="_test4 3" xfId="421"/>
    <cellStyle name="_test4_1" xfId="422"/>
    <cellStyle name="_test4_2" xfId="423"/>
    <cellStyle name="_test4_3" xfId="424"/>
    <cellStyle name="_test4_4" xfId="425"/>
    <cellStyle name="_TEST5" xfId="426"/>
    <cellStyle name="_TEST5_1" xfId="427"/>
    <cellStyle name="_TEST5_2" xfId="428"/>
    <cellStyle name="_TEST5_2 2" xfId="429"/>
    <cellStyle name="_TEST5_2 3" xfId="430"/>
    <cellStyle name="_TEST5_2 4" xfId="431"/>
    <cellStyle name="_TEST5_2 5" xfId="432"/>
    <cellStyle name="_TEST5_3" xfId="433"/>
    <cellStyle name="Ezres 2" xfId="434"/>
    <cellStyle name="Ezres 2 2" xfId="435"/>
    <cellStyle name="Ezres 2 2 2" xfId="436"/>
    <cellStyle name="Ezres 2 3" xfId="437"/>
    <cellStyle name="Ezres 2 3 2" xfId="438"/>
    <cellStyle name="Ezres 2 4" xfId="439"/>
    <cellStyle name="Ezres 3" xfId="440"/>
    <cellStyle name="Ezres 3 2" xfId="441"/>
    <cellStyle name="Ezres 3 2 2" xfId="442"/>
    <cellStyle name="Ezres 3 3" xfId="443"/>
    <cellStyle name="Ezres 4" xfId="444"/>
    <cellStyle name="Ezres 4 2" xfId="445"/>
    <cellStyle name="Ezres 4 2 2" xfId="446"/>
    <cellStyle name="Ezres 4 3" xfId="447"/>
    <cellStyle name="Ezres 5" xfId="448"/>
    <cellStyle name="Ezres 5 2" xfId="449"/>
    <cellStyle name="Ezres 6" xfId="450"/>
    <cellStyle name="Ezres 6 2" xfId="451"/>
    <cellStyle name="Ezres 7" xfId="452"/>
    <cellStyle name="Ezres 7 2" xfId="453"/>
    <cellStyle name="Ezres 8" xfId="454"/>
    <cellStyle name="Ezres 8 2" xfId="455"/>
    <cellStyle name="Ezres 9" xfId="456"/>
    <cellStyle name="Normál" xfId="0" builtinId="0"/>
    <cellStyle name="Normál 2" xfId="457"/>
    <cellStyle name="Normál 2 2" xfId="458"/>
    <cellStyle name="Normál 2 2 2" xfId="459"/>
    <cellStyle name="Normál 2 2 3" xfId="460"/>
    <cellStyle name="Normál 2 3" xfId="461"/>
    <cellStyle name="Normál 2 3 2" xfId="462"/>
    <cellStyle name="Normál 2_melléklet_3_kiadás_9000_121221_penzugy" xfId="463"/>
    <cellStyle name="Normál 3" xfId="464"/>
    <cellStyle name="Normál 3 2" xfId="465"/>
    <cellStyle name="Normál 4" xfId="466"/>
    <cellStyle name="Normál 4 2" xfId="467"/>
    <cellStyle name="Normál 4 3" xfId="468"/>
    <cellStyle name="Normál 5" xfId="469"/>
    <cellStyle name="Normál 5 2" xfId="470"/>
    <cellStyle name="Normál 6" xfId="471"/>
    <cellStyle name="Normál 6 2" xfId="472"/>
    <cellStyle name="Normál 7" xfId="473"/>
    <cellStyle name="Normál 7 2" xfId="474"/>
    <cellStyle name="Normál 8" xfId="475"/>
    <cellStyle name="Normál 8 2" xfId="476"/>
    <cellStyle name="Normal_APUT202" xfId="477"/>
    <cellStyle name="Pénznem 2" xfId="478"/>
    <cellStyle name="Pénznem 2 2" xfId="479"/>
    <cellStyle name="Pénznem 2 2 2" xfId="480"/>
    <cellStyle name="Pénznem 2 3" xfId="481"/>
    <cellStyle name="Pénznem 3" xfId="482"/>
    <cellStyle name="Pénznem 3 2" xfId="483"/>
    <cellStyle name="Pénznem 4" xfId="484"/>
    <cellStyle name="Pénznem 4 2" xfId="485"/>
    <cellStyle name="Pénznem 4 2 2" xfId="486"/>
    <cellStyle name="Pénznem 4 3" xfId="487"/>
    <cellStyle name="Pénznem 5" xfId="488"/>
    <cellStyle name="Pénznem 5 2" xfId="489"/>
    <cellStyle name="Pénznem 6" xfId="490"/>
    <cellStyle name="Pénznem 6 2" xfId="491"/>
    <cellStyle name="Stílus 1" xfId="492"/>
    <cellStyle name="Stílus 4" xfId="493"/>
    <cellStyle name="Stílus 4 2" xfId="494"/>
    <cellStyle name="Stílus 4 3" xfId="495"/>
    <cellStyle name="Százalék 2" xfId="496"/>
    <cellStyle name="Százalék 3" xfId="497"/>
    <cellStyle name="Százalék 3 2" xfId="498"/>
    <cellStyle name="Százalék 3 3" xfId="499"/>
    <cellStyle name="Százalék 4" xfId="500"/>
    <cellStyle name="Százalék 5" xfId="501"/>
    <cellStyle name="Százalék 6" xfId="502"/>
    <cellStyle name="Százalék 6 2" xfId="50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6"/>
  <sheetViews>
    <sheetView tabSelected="1" topLeftCell="A22" zoomScale="110" zoomScaleNormal="110" zoomScaleSheetLayoutView="140" workbookViewId="0">
      <selection activeCell="K25" sqref="K25"/>
    </sheetView>
  </sheetViews>
  <sheetFormatPr defaultColWidth="11.42578125" defaultRowHeight="11.25" x14ac:dyDescent="0.2"/>
  <cols>
    <col min="1" max="1" width="2.5703125" style="26" customWidth="1"/>
    <col min="2" max="2" width="2.7109375" style="26" customWidth="1"/>
    <col min="3" max="3" width="64.28515625" style="26" customWidth="1"/>
    <col min="4" max="4" width="17.140625" style="26" customWidth="1"/>
    <col min="5" max="5" width="7" style="27" customWidth="1"/>
    <col min="6" max="6" width="3.28515625" style="26" customWidth="1"/>
    <col min="7" max="7" width="3.42578125" style="26" customWidth="1"/>
    <col min="8" max="8" width="63.7109375" style="26" customWidth="1"/>
    <col min="9" max="9" width="18.28515625" style="26" customWidth="1"/>
    <col min="10" max="16384" width="11.42578125" style="26"/>
  </cols>
  <sheetData>
    <row r="1" spans="1:9" s="21" customFormat="1" ht="22.5" x14ac:dyDescent="0.3">
      <c r="E1" s="22"/>
      <c r="H1" s="23"/>
      <c r="I1" s="23" t="s">
        <v>92</v>
      </c>
    </row>
    <row r="2" spans="1:9" s="21" customFormat="1" ht="13.5" customHeight="1" x14ac:dyDescent="0.25">
      <c r="E2" s="22"/>
    </row>
    <row r="3" spans="1:9" s="21" customFormat="1" ht="15.75" hidden="1" x14ac:dyDescent="0.25">
      <c r="E3" s="22"/>
    </row>
    <row r="4" spans="1:9" s="24" customFormat="1" ht="62.25" customHeight="1" x14ac:dyDescent="0.4">
      <c r="A4" s="154" t="s">
        <v>93</v>
      </c>
      <c r="B4" s="154"/>
      <c r="C4" s="154"/>
      <c r="D4" s="154"/>
      <c r="E4" s="154"/>
      <c r="F4" s="154"/>
      <c r="G4" s="154"/>
      <c r="H4" s="154"/>
      <c r="I4" s="154"/>
    </row>
    <row r="5" spans="1:9" s="21" customFormat="1" ht="15.75" x14ac:dyDescent="0.25">
      <c r="E5" s="22"/>
    </row>
    <row r="6" spans="1:9" s="21" customFormat="1" ht="15.75" x14ac:dyDescent="0.25">
      <c r="E6" s="22"/>
      <c r="I6" s="25" t="s">
        <v>55</v>
      </c>
    </row>
    <row r="7" spans="1:9" s="21" customFormat="1" ht="3.75" customHeight="1" thickBot="1" x14ac:dyDescent="0.3">
      <c r="E7" s="22"/>
    </row>
    <row r="8" spans="1:9" s="21" customFormat="1" ht="16.5" hidden="1" thickBot="1" x14ac:dyDescent="0.3">
      <c r="E8" s="22"/>
    </row>
    <row r="9" spans="1:9" ht="25.5" hidden="1" customHeight="1" thickBot="1" x14ac:dyDescent="0.25"/>
    <row r="10" spans="1:9" s="29" customFormat="1" ht="25.5" customHeight="1" x14ac:dyDescent="0.2">
      <c r="A10" s="136" t="s">
        <v>1</v>
      </c>
      <c r="B10" s="137"/>
      <c r="C10" s="146"/>
      <c r="D10" s="152" t="s">
        <v>94</v>
      </c>
      <c r="E10" s="28"/>
      <c r="F10" s="136" t="s">
        <v>1</v>
      </c>
      <c r="G10" s="137"/>
      <c r="H10" s="137"/>
      <c r="I10" s="152" t="s">
        <v>94</v>
      </c>
    </row>
    <row r="11" spans="1:9" s="29" customFormat="1" ht="24.75" customHeight="1" thickBot="1" x14ac:dyDescent="0.25">
      <c r="A11" s="147"/>
      <c r="B11" s="148"/>
      <c r="C11" s="149"/>
      <c r="D11" s="153"/>
      <c r="E11" s="28"/>
      <c r="F11" s="138"/>
      <c r="G11" s="139"/>
      <c r="H11" s="139"/>
      <c r="I11" s="174"/>
    </row>
    <row r="12" spans="1:9" s="31" customFormat="1" ht="26.25" customHeight="1" thickBot="1" x14ac:dyDescent="0.25">
      <c r="A12" s="123" t="s">
        <v>4</v>
      </c>
      <c r="B12" s="124"/>
      <c r="C12" s="125"/>
      <c r="D12" s="94"/>
      <c r="E12" s="30"/>
      <c r="F12" s="140" t="s">
        <v>25</v>
      </c>
      <c r="G12" s="141"/>
      <c r="H12" s="142"/>
      <c r="I12" s="93"/>
    </row>
    <row r="13" spans="1:9" s="41" customFormat="1" ht="34.5" customHeight="1" x14ac:dyDescent="0.2">
      <c r="A13" s="99" t="s">
        <v>56</v>
      </c>
      <c r="B13" s="100" t="s">
        <v>5</v>
      </c>
      <c r="C13" s="101"/>
      <c r="D13" s="102">
        <f>SUM(D14:D17)</f>
        <v>14193193</v>
      </c>
      <c r="E13" s="39"/>
      <c r="F13" s="17" t="s">
        <v>56</v>
      </c>
      <c r="G13" s="131" t="s">
        <v>26</v>
      </c>
      <c r="H13" s="132"/>
      <c r="I13" s="38">
        <v>17988239</v>
      </c>
    </row>
    <row r="14" spans="1:9" s="37" customFormat="1" ht="10.35" customHeight="1" x14ac:dyDescent="0.2">
      <c r="A14" s="16"/>
      <c r="B14" s="3" t="s">
        <v>57</v>
      </c>
      <c r="C14" s="4" t="s">
        <v>6</v>
      </c>
      <c r="D14" s="35">
        <v>9488404</v>
      </c>
      <c r="E14" s="36"/>
      <c r="F14" s="17" t="s">
        <v>61</v>
      </c>
      <c r="G14" s="131" t="s">
        <v>87</v>
      </c>
      <c r="H14" s="132"/>
      <c r="I14" s="38">
        <v>2412968</v>
      </c>
    </row>
    <row r="15" spans="1:9" s="37" customFormat="1" ht="10.35" customHeight="1" x14ac:dyDescent="0.2">
      <c r="A15" s="16"/>
      <c r="B15" s="3" t="s">
        <v>58</v>
      </c>
      <c r="C15" s="4" t="s">
        <v>7</v>
      </c>
      <c r="D15" s="35"/>
      <c r="E15" s="36"/>
      <c r="F15" s="17" t="s">
        <v>62</v>
      </c>
      <c r="G15" s="131" t="s">
        <v>28</v>
      </c>
      <c r="H15" s="132"/>
      <c r="I15" s="38">
        <v>16200293</v>
      </c>
    </row>
    <row r="16" spans="1:9" s="37" customFormat="1" ht="10.35" customHeight="1" x14ac:dyDescent="0.15">
      <c r="A16" s="16"/>
      <c r="B16" s="3" t="s">
        <v>59</v>
      </c>
      <c r="C16" s="4" t="s">
        <v>77</v>
      </c>
      <c r="D16" s="35"/>
      <c r="E16" s="36"/>
      <c r="F16" s="17" t="s">
        <v>63</v>
      </c>
      <c r="G16" s="131" t="s">
        <v>29</v>
      </c>
      <c r="H16" s="132"/>
      <c r="I16" s="33">
        <v>400000</v>
      </c>
    </row>
    <row r="17" spans="1:9" s="37" customFormat="1" ht="10.35" customHeight="1" x14ac:dyDescent="0.15">
      <c r="A17" s="16"/>
      <c r="B17" s="3" t="s">
        <v>60</v>
      </c>
      <c r="C17" s="4" t="s">
        <v>76</v>
      </c>
      <c r="D17" s="35">
        <v>4704789</v>
      </c>
      <c r="E17" s="36"/>
      <c r="F17" s="15" t="s">
        <v>64</v>
      </c>
      <c r="G17" s="150" t="s">
        <v>30</v>
      </c>
      <c r="H17" s="151"/>
      <c r="I17" s="33">
        <f>SUM(I18:I23)</f>
        <v>11009382</v>
      </c>
    </row>
    <row r="18" spans="1:9" s="41" customFormat="1" ht="10.35" customHeight="1" x14ac:dyDescent="0.2">
      <c r="A18" s="17" t="s">
        <v>61</v>
      </c>
      <c r="B18" s="6" t="s">
        <v>8</v>
      </c>
      <c r="C18" s="8"/>
      <c r="D18" s="38">
        <f>SUM(D19:D20)</f>
        <v>21269110</v>
      </c>
      <c r="E18" s="39"/>
      <c r="F18" s="16"/>
      <c r="G18" s="3" t="s">
        <v>57</v>
      </c>
      <c r="H18" s="4" t="s">
        <v>31</v>
      </c>
      <c r="I18" s="40">
        <v>5914824</v>
      </c>
    </row>
    <row r="19" spans="1:9" s="37" customFormat="1" ht="9.75" customHeight="1" x14ac:dyDescent="0.2">
      <c r="A19" s="16"/>
      <c r="B19" s="3" t="s">
        <v>57</v>
      </c>
      <c r="C19" s="4" t="s">
        <v>78</v>
      </c>
      <c r="D19" s="35">
        <v>20999110</v>
      </c>
      <c r="E19" s="36"/>
      <c r="F19" s="16"/>
      <c r="G19" s="3" t="s">
        <v>58</v>
      </c>
      <c r="H19" s="4" t="s">
        <v>88</v>
      </c>
      <c r="I19" s="40"/>
    </row>
    <row r="20" spans="1:9" s="37" customFormat="1" ht="10.35" customHeight="1" x14ac:dyDescent="0.2">
      <c r="A20" s="16"/>
      <c r="B20" s="3" t="s">
        <v>58</v>
      </c>
      <c r="C20" s="4" t="s">
        <v>79</v>
      </c>
      <c r="D20" s="35">
        <v>270000</v>
      </c>
      <c r="E20" s="36"/>
      <c r="F20" s="16"/>
      <c r="G20" s="3" t="s">
        <v>59</v>
      </c>
      <c r="H20" s="4" t="s">
        <v>89</v>
      </c>
      <c r="I20" s="40">
        <v>139837</v>
      </c>
    </row>
    <row r="21" spans="1:9" s="42" customFormat="1" x14ac:dyDescent="0.2">
      <c r="A21" s="18" t="s">
        <v>62</v>
      </c>
      <c r="B21" s="7" t="s">
        <v>9</v>
      </c>
      <c r="C21" s="12"/>
      <c r="D21" s="38">
        <v>6955601</v>
      </c>
      <c r="E21" s="39"/>
      <c r="F21" s="16"/>
      <c r="G21" s="3" t="s">
        <v>60</v>
      </c>
      <c r="H21" s="4" t="s">
        <v>90</v>
      </c>
      <c r="I21" s="40">
        <v>2000</v>
      </c>
    </row>
    <row r="22" spans="1:9" s="41" customFormat="1" ht="10.35" customHeight="1" x14ac:dyDescent="0.2">
      <c r="A22" s="17" t="s">
        <v>63</v>
      </c>
      <c r="B22" s="6" t="s">
        <v>10</v>
      </c>
      <c r="C22" s="8"/>
      <c r="D22" s="38">
        <f>SUM(D23:D24)</f>
        <v>1000</v>
      </c>
      <c r="E22" s="39"/>
      <c r="F22" s="16"/>
      <c r="G22" s="3" t="s">
        <v>72</v>
      </c>
      <c r="H22" s="4" t="s">
        <v>91</v>
      </c>
      <c r="I22" s="40">
        <v>3459758</v>
      </c>
    </row>
    <row r="23" spans="1:9" s="37" customFormat="1" ht="10.35" customHeight="1" x14ac:dyDescent="0.2">
      <c r="A23" s="16"/>
      <c r="B23" s="3" t="s">
        <v>57</v>
      </c>
      <c r="C23" s="4" t="s">
        <v>80</v>
      </c>
      <c r="D23" s="35">
        <v>1000</v>
      </c>
      <c r="E23" s="36"/>
      <c r="F23" s="16"/>
      <c r="G23" s="3" t="s">
        <v>73</v>
      </c>
      <c r="H23" s="4" t="s">
        <v>37</v>
      </c>
      <c r="I23" s="35">
        <f>1496463-3500</f>
        <v>1492963</v>
      </c>
    </row>
    <row r="24" spans="1:9" s="37" customFormat="1" ht="10.35" customHeight="1" x14ac:dyDescent="0.2">
      <c r="A24" s="16"/>
      <c r="B24" s="3" t="s">
        <v>58</v>
      </c>
      <c r="C24" s="4" t="s">
        <v>81</v>
      </c>
      <c r="D24" s="35"/>
      <c r="E24" s="36"/>
      <c r="F24" s="95"/>
      <c r="G24" s="96"/>
      <c r="H24" s="97"/>
      <c r="I24" s="98"/>
    </row>
    <row r="25" spans="1:9" s="109" customFormat="1" ht="36" customHeight="1" x14ac:dyDescent="0.2">
      <c r="A25" s="103" t="s">
        <v>64</v>
      </c>
      <c r="B25" s="126" t="s">
        <v>65</v>
      </c>
      <c r="C25" s="127"/>
      <c r="D25" s="106">
        <f>D13+D18+D21+D22</f>
        <v>42418904</v>
      </c>
      <c r="E25" s="47"/>
      <c r="F25" s="107" t="s">
        <v>66</v>
      </c>
      <c r="G25" s="167" t="s">
        <v>38</v>
      </c>
      <c r="H25" s="168"/>
      <c r="I25" s="108">
        <f>I13+I14+I15+I16+I17</f>
        <v>48010882</v>
      </c>
    </row>
    <row r="26" spans="1:9" s="41" customFormat="1" ht="10.35" customHeight="1" x14ac:dyDescent="0.2">
      <c r="A26" s="17" t="s">
        <v>66</v>
      </c>
      <c r="B26" s="6" t="s">
        <v>82</v>
      </c>
      <c r="C26" s="8"/>
      <c r="D26" s="38">
        <f>SUM(D27:D29)</f>
        <v>0</v>
      </c>
      <c r="E26" s="39"/>
      <c r="F26" s="5" t="s">
        <v>67</v>
      </c>
      <c r="G26" s="169" t="s">
        <v>39</v>
      </c>
      <c r="H26" s="170"/>
      <c r="I26" s="38">
        <f>1266023+3500</f>
        <v>1269523</v>
      </c>
    </row>
    <row r="27" spans="1:9" s="37" customFormat="1" ht="10.35" customHeight="1" x14ac:dyDescent="0.2">
      <c r="A27" s="16"/>
      <c r="B27" s="3" t="s">
        <v>57</v>
      </c>
      <c r="C27" s="4" t="s">
        <v>11</v>
      </c>
      <c r="D27" s="35"/>
      <c r="E27" s="36"/>
      <c r="F27" s="5" t="s">
        <v>68</v>
      </c>
      <c r="G27" s="169" t="s">
        <v>40</v>
      </c>
      <c r="H27" s="170"/>
      <c r="I27" s="38">
        <v>3876353</v>
      </c>
    </row>
    <row r="28" spans="1:9" s="37" customFormat="1" ht="10.35" customHeight="1" x14ac:dyDescent="0.2">
      <c r="A28" s="16"/>
      <c r="B28" s="3" t="s">
        <v>58</v>
      </c>
      <c r="C28" s="4" t="s">
        <v>77</v>
      </c>
      <c r="D28" s="35"/>
      <c r="E28" s="36"/>
      <c r="F28" s="158" t="s">
        <v>69</v>
      </c>
      <c r="G28" s="160" t="s">
        <v>41</v>
      </c>
      <c r="H28" s="161"/>
      <c r="I28" s="172">
        <f>SUM(I30:I33)</f>
        <v>197886</v>
      </c>
    </row>
    <row r="29" spans="1:9" s="37" customFormat="1" ht="10.35" customHeight="1" x14ac:dyDescent="0.2">
      <c r="A29" s="16"/>
      <c r="B29" s="3" t="s">
        <v>59</v>
      </c>
      <c r="C29" s="4" t="s">
        <v>83</v>
      </c>
      <c r="D29" s="35"/>
      <c r="E29" s="36"/>
      <c r="F29" s="159"/>
      <c r="G29" s="162"/>
      <c r="H29" s="163"/>
      <c r="I29" s="173"/>
    </row>
    <row r="30" spans="1:9" s="41" customFormat="1" x14ac:dyDescent="0.2">
      <c r="A30" s="17" t="s">
        <v>67</v>
      </c>
      <c r="B30" s="6" t="s">
        <v>12</v>
      </c>
      <c r="C30" s="8"/>
      <c r="D30" s="38">
        <v>284800</v>
      </c>
      <c r="E30" s="39"/>
      <c r="F30" s="2"/>
      <c r="G30" s="3" t="s">
        <v>57</v>
      </c>
      <c r="H30" s="4" t="s">
        <v>88</v>
      </c>
      <c r="I30" s="40"/>
    </row>
    <row r="31" spans="1:9" s="41" customFormat="1" ht="10.35" customHeight="1" x14ac:dyDescent="0.2">
      <c r="A31" s="17" t="s">
        <v>68</v>
      </c>
      <c r="B31" s="6" t="s">
        <v>13</v>
      </c>
      <c r="C31" s="8"/>
      <c r="D31" s="38">
        <f>SUM(D32:D33)</f>
        <v>122000</v>
      </c>
      <c r="E31" s="39"/>
      <c r="F31" s="2"/>
      <c r="G31" s="3" t="s">
        <v>58</v>
      </c>
      <c r="H31" s="4" t="s">
        <v>89</v>
      </c>
      <c r="I31" s="40">
        <v>400</v>
      </c>
    </row>
    <row r="32" spans="1:9" s="37" customFormat="1" ht="10.35" customHeight="1" x14ac:dyDescent="0.2">
      <c r="A32" s="16"/>
      <c r="B32" s="3" t="s">
        <v>57</v>
      </c>
      <c r="C32" s="4" t="s">
        <v>80</v>
      </c>
      <c r="D32" s="35">
        <v>2000</v>
      </c>
      <c r="E32" s="36"/>
      <c r="F32" s="2"/>
      <c r="G32" s="3" t="s">
        <v>59</v>
      </c>
      <c r="H32" s="4" t="s">
        <v>90</v>
      </c>
      <c r="I32" s="40">
        <v>189486</v>
      </c>
    </row>
    <row r="33" spans="1:11" s="37" customFormat="1" ht="9.75" customHeight="1" x14ac:dyDescent="0.2">
      <c r="A33" s="16"/>
      <c r="B33" s="3" t="s">
        <v>58</v>
      </c>
      <c r="C33" s="4" t="s">
        <v>81</v>
      </c>
      <c r="D33" s="35">
        <v>120000</v>
      </c>
      <c r="E33" s="36"/>
      <c r="F33" s="2"/>
      <c r="G33" s="3" t="s">
        <v>60</v>
      </c>
      <c r="H33" s="4" t="s">
        <v>91</v>
      </c>
      <c r="I33" s="40">
        <v>8000</v>
      </c>
    </row>
    <row r="34" spans="1:11" s="109" customFormat="1" ht="30.75" customHeight="1" x14ac:dyDescent="0.2">
      <c r="A34" s="103" t="s">
        <v>69</v>
      </c>
      <c r="B34" s="104" t="s">
        <v>70</v>
      </c>
      <c r="C34" s="105"/>
      <c r="D34" s="106">
        <f>D26+D30+D31</f>
        <v>406800</v>
      </c>
      <c r="E34" s="47"/>
      <c r="F34" s="110" t="s">
        <v>71</v>
      </c>
      <c r="G34" s="126" t="s">
        <v>74</v>
      </c>
      <c r="H34" s="127"/>
      <c r="I34" s="111">
        <f>I26+I27+I28</f>
        <v>5343762</v>
      </c>
    </row>
    <row r="35" spans="1:11" s="49" customFormat="1" ht="21" customHeight="1" x14ac:dyDescent="0.2">
      <c r="A35" s="19" t="s">
        <v>14</v>
      </c>
      <c r="B35" s="9"/>
      <c r="C35" s="10"/>
      <c r="D35" s="46">
        <f>D25+D34</f>
        <v>42825704</v>
      </c>
      <c r="E35" s="47"/>
      <c r="F35" s="164" t="s">
        <v>45</v>
      </c>
      <c r="G35" s="165"/>
      <c r="H35" s="166"/>
      <c r="I35" s="48">
        <f>I25+I34</f>
        <v>53354644</v>
      </c>
    </row>
    <row r="36" spans="1:11" s="41" customFormat="1" ht="30" customHeight="1" x14ac:dyDescent="0.2">
      <c r="A36" s="17" t="s">
        <v>71</v>
      </c>
      <c r="B36" s="6" t="s">
        <v>15</v>
      </c>
      <c r="C36" s="8"/>
      <c r="D36" s="38"/>
      <c r="E36" s="39"/>
      <c r="F36" s="17" t="s">
        <v>75</v>
      </c>
      <c r="G36" s="6" t="s">
        <v>46</v>
      </c>
      <c r="H36" s="8"/>
      <c r="I36" s="112"/>
    </row>
    <row r="37" spans="1:11" s="37" customFormat="1" ht="10.35" customHeight="1" x14ac:dyDescent="0.2">
      <c r="A37" s="16"/>
      <c r="B37" s="20" t="s">
        <v>57</v>
      </c>
      <c r="C37" s="4" t="s">
        <v>84</v>
      </c>
      <c r="D37" s="35">
        <v>2000000</v>
      </c>
      <c r="E37" s="36"/>
      <c r="F37" s="16"/>
      <c r="G37" s="3" t="s">
        <v>57</v>
      </c>
      <c r="H37" s="4" t="s">
        <v>47</v>
      </c>
      <c r="I37" s="40">
        <v>2000000</v>
      </c>
    </row>
    <row r="38" spans="1:11" s="37" customFormat="1" ht="10.35" customHeight="1" x14ac:dyDescent="0.2">
      <c r="A38" s="16"/>
      <c r="B38" s="20" t="s">
        <v>58</v>
      </c>
      <c r="C38" s="4" t="s">
        <v>16</v>
      </c>
      <c r="D38" s="35"/>
      <c r="E38" s="36"/>
      <c r="F38" s="16"/>
      <c r="G38" s="3" t="s">
        <v>58</v>
      </c>
      <c r="H38" s="4" t="s">
        <v>48</v>
      </c>
      <c r="I38" s="40"/>
    </row>
    <row r="39" spans="1:11" s="37" customFormat="1" ht="10.35" customHeight="1" x14ac:dyDescent="0.2">
      <c r="A39" s="16"/>
      <c r="B39" s="20" t="s">
        <v>59</v>
      </c>
      <c r="C39" s="4" t="s">
        <v>17</v>
      </c>
      <c r="D39" s="35"/>
      <c r="E39" s="36"/>
      <c r="F39" s="16"/>
      <c r="G39" s="3" t="s">
        <v>59</v>
      </c>
      <c r="H39" s="4" t="s">
        <v>49</v>
      </c>
      <c r="I39" s="40"/>
    </row>
    <row r="40" spans="1:11" s="37" customFormat="1" ht="10.35" customHeight="1" x14ac:dyDescent="0.2">
      <c r="A40" s="16"/>
      <c r="B40" s="20" t="s">
        <v>60</v>
      </c>
      <c r="C40" s="4" t="s">
        <v>85</v>
      </c>
      <c r="D40" s="35">
        <v>10528940</v>
      </c>
      <c r="E40" s="36"/>
      <c r="F40" s="16"/>
      <c r="G40" s="3" t="s">
        <v>60</v>
      </c>
      <c r="H40" s="4" t="s">
        <v>50</v>
      </c>
      <c r="I40" s="40"/>
    </row>
    <row r="41" spans="1:11" s="37" customFormat="1" ht="10.35" customHeight="1" x14ac:dyDescent="0.2">
      <c r="A41" s="16"/>
      <c r="B41" s="20" t="s">
        <v>72</v>
      </c>
      <c r="C41" s="4" t="s">
        <v>86</v>
      </c>
      <c r="D41" s="35"/>
      <c r="E41" s="36"/>
      <c r="F41" s="16"/>
      <c r="G41" s="3" t="s">
        <v>72</v>
      </c>
      <c r="H41" s="4" t="s">
        <v>51</v>
      </c>
      <c r="I41" s="40"/>
    </row>
    <row r="42" spans="1:11" s="37" customFormat="1" ht="10.35" customHeight="1" x14ac:dyDescent="0.2">
      <c r="A42" s="16"/>
      <c r="B42" s="20" t="s">
        <v>73</v>
      </c>
      <c r="C42" s="4" t="s">
        <v>18</v>
      </c>
      <c r="D42" s="35"/>
      <c r="E42" s="36"/>
      <c r="F42" s="50"/>
      <c r="G42" s="51"/>
      <c r="H42" s="51"/>
      <c r="I42" s="40"/>
    </row>
    <row r="43" spans="1:11" s="49" customFormat="1" ht="23.25" customHeight="1" x14ac:dyDescent="0.2">
      <c r="A43" s="19" t="s">
        <v>19</v>
      </c>
      <c r="B43" s="9"/>
      <c r="C43" s="10"/>
      <c r="D43" s="46">
        <f>SUM(D37:D42)</f>
        <v>12528940</v>
      </c>
      <c r="E43" s="47"/>
      <c r="F43" s="113" t="s">
        <v>52</v>
      </c>
      <c r="G43" s="9"/>
      <c r="H43" s="114"/>
      <c r="I43" s="48">
        <f>SUM(I37:I41)</f>
        <v>2000000</v>
      </c>
    </row>
    <row r="44" spans="1:11" s="59" customFormat="1" ht="30" customHeight="1" thickBot="1" x14ac:dyDescent="0.25">
      <c r="A44" s="143" t="s">
        <v>20</v>
      </c>
      <c r="B44" s="144"/>
      <c r="C44" s="145"/>
      <c r="D44" s="54">
        <f>D35+D43</f>
        <v>55354644</v>
      </c>
      <c r="E44" s="30"/>
      <c r="F44" s="55" t="s">
        <v>53</v>
      </c>
      <c r="G44" s="56"/>
      <c r="H44" s="57"/>
      <c r="I44" s="58">
        <f>I35+I43</f>
        <v>55354644</v>
      </c>
    </row>
    <row r="45" spans="1:11" s="62" customFormat="1" ht="12.75" x14ac:dyDescent="0.2">
      <c r="A45" s="60"/>
      <c r="B45" s="60"/>
      <c r="C45" s="60"/>
      <c r="D45" s="61"/>
      <c r="E45" s="61"/>
      <c r="H45" s="63"/>
      <c r="I45" s="63"/>
      <c r="J45" s="63"/>
      <c r="K45" s="63"/>
    </row>
    <row r="46" spans="1:11" s="62" customFormat="1" ht="12.75" x14ac:dyDescent="0.2">
      <c r="A46" s="60"/>
      <c r="B46" s="60"/>
      <c r="C46" s="60" t="s">
        <v>21</v>
      </c>
      <c r="D46" s="61">
        <f>D35-I35</f>
        <v>-10528940</v>
      </c>
      <c r="E46" s="61"/>
      <c r="H46" s="63"/>
      <c r="I46" s="63"/>
      <c r="J46" s="63"/>
      <c r="K46" s="63"/>
    </row>
    <row r="47" spans="1:11" s="62" customFormat="1" ht="12.75" x14ac:dyDescent="0.2">
      <c r="A47" s="60"/>
      <c r="B47" s="60"/>
      <c r="C47" s="60" t="s">
        <v>22</v>
      </c>
      <c r="D47" s="61">
        <f>D25-I25+D43-I43</f>
        <v>4936962</v>
      </c>
      <c r="E47" s="61"/>
      <c r="H47" s="63"/>
      <c r="I47" s="63"/>
      <c r="J47" s="63"/>
      <c r="K47" s="63"/>
    </row>
    <row r="48" spans="1:11" s="62" customFormat="1" ht="12.75" x14ac:dyDescent="0.2">
      <c r="A48" s="60"/>
      <c r="B48" s="60"/>
      <c r="C48" s="60" t="s">
        <v>23</v>
      </c>
      <c r="D48" s="61">
        <f>D34-I34</f>
        <v>-4936962</v>
      </c>
      <c r="E48" s="61"/>
      <c r="H48" s="63"/>
      <c r="I48" s="63"/>
      <c r="J48" s="63"/>
      <c r="K48" s="63"/>
    </row>
    <row r="49" spans="1:11" s="62" customFormat="1" ht="12.75" x14ac:dyDescent="0.2">
      <c r="A49" s="60"/>
      <c r="B49" s="60"/>
      <c r="C49" s="60"/>
      <c r="D49" s="61"/>
      <c r="E49" s="61"/>
      <c r="H49" s="64">
        <f>D44-I44</f>
        <v>0</v>
      </c>
      <c r="I49" s="63" t="s">
        <v>54</v>
      </c>
      <c r="J49" s="63"/>
      <c r="K49" s="63"/>
    </row>
    <row r="50" spans="1:11" s="63" customFormat="1" ht="12.75" hidden="1" x14ac:dyDescent="0.2">
      <c r="A50" s="60"/>
      <c r="B50" s="60"/>
      <c r="C50" s="60"/>
      <c r="D50" s="61"/>
      <c r="E50" s="61"/>
    </row>
    <row r="51" spans="1:11" s="63" customFormat="1" ht="58.5" hidden="1" customHeight="1" x14ac:dyDescent="0.3">
      <c r="A51" s="171" t="s">
        <v>24</v>
      </c>
      <c r="B51" s="171"/>
      <c r="C51" s="171"/>
      <c r="D51" s="171"/>
      <c r="E51" s="65"/>
    </row>
    <row r="52" spans="1:11" s="63" customFormat="1" ht="46.5" hidden="1" customHeight="1" thickBot="1" x14ac:dyDescent="0.25">
      <c r="A52" s="60"/>
      <c r="B52" s="60"/>
      <c r="C52" s="60"/>
      <c r="D52" s="61"/>
      <c r="E52" s="61"/>
    </row>
    <row r="53" spans="1:11" s="70" customFormat="1" ht="15" hidden="1" thickBot="1" x14ac:dyDescent="0.2">
      <c r="A53" s="66"/>
      <c r="B53" s="67"/>
      <c r="C53" s="68"/>
      <c r="D53" s="69"/>
      <c r="E53" s="28"/>
      <c r="H53" s="71"/>
      <c r="I53" s="71"/>
      <c r="J53" s="71"/>
      <c r="K53" s="71"/>
    </row>
    <row r="54" spans="1:11" s="72" customFormat="1" ht="47.25" hidden="1" customHeight="1" thickBot="1" x14ac:dyDescent="0.25">
      <c r="A54" s="155" t="s">
        <v>0</v>
      </c>
      <c r="B54" s="156"/>
      <c r="C54" s="157"/>
      <c r="D54" s="69"/>
      <c r="E54" s="28"/>
      <c r="H54" s="73"/>
      <c r="I54" s="73"/>
      <c r="J54" s="73"/>
      <c r="K54" s="73"/>
    </row>
    <row r="55" spans="1:11" s="29" customFormat="1" ht="27" hidden="1" customHeight="1" x14ac:dyDescent="0.2">
      <c r="A55" s="117" t="s">
        <v>1</v>
      </c>
      <c r="B55" s="118"/>
      <c r="C55" s="119"/>
      <c r="D55" s="74" t="s">
        <v>2</v>
      </c>
      <c r="E55" s="75"/>
      <c r="H55" s="76"/>
      <c r="I55" s="76"/>
      <c r="J55" s="76"/>
      <c r="K55" s="76"/>
    </row>
    <row r="56" spans="1:11" s="78" customFormat="1" ht="24.75" hidden="1" customHeight="1" thickBot="1" x14ac:dyDescent="0.2">
      <c r="A56" s="120"/>
      <c r="B56" s="121"/>
      <c r="C56" s="122"/>
      <c r="D56" s="77" t="s">
        <v>3</v>
      </c>
      <c r="E56" s="75"/>
      <c r="H56" s="79"/>
      <c r="I56" s="79"/>
      <c r="J56" s="79"/>
      <c r="K56" s="79"/>
    </row>
    <row r="57" spans="1:11" s="62" customFormat="1" ht="28.5" hidden="1" customHeight="1" x14ac:dyDescent="0.2">
      <c r="A57" s="128" t="s">
        <v>25</v>
      </c>
      <c r="B57" s="129"/>
      <c r="C57" s="130"/>
      <c r="D57" s="80"/>
      <c r="E57" s="60"/>
      <c r="H57" s="63"/>
      <c r="I57" s="63"/>
      <c r="J57" s="63"/>
      <c r="K57" s="63"/>
    </row>
    <row r="58" spans="1:11" s="41" customFormat="1" ht="10.35" hidden="1" customHeight="1" x14ac:dyDescent="0.2">
      <c r="A58" s="5"/>
      <c r="B58" s="131" t="s">
        <v>26</v>
      </c>
      <c r="C58" s="132"/>
      <c r="D58" s="81">
        <v>7220013</v>
      </c>
      <c r="E58" s="39"/>
    </row>
    <row r="59" spans="1:11" s="41" customFormat="1" ht="10.35" hidden="1" customHeight="1" x14ac:dyDescent="0.2">
      <c r="A59" s="5"/>
      <c r="B59" s="131" t="s">
        <v>27</v>
      </c>
      <c r="C59" s="132"/>
      <c r="D59" s="81">
        <v>1774410</v>
      </c>
      <c r="E59" s="39"/>
    </row>
    <row r="60" spans="1:11" s="41" customFormat="1" ht="10.35" hidden="1" customHeight="1" x14ac:dyDescent="0.2">
      <c r="A60" s="5"/>
      <c r="B60" s="131" t="s">
        <v>28</v>
      </c>
      <c r="C60" s="132"/>
      <c r="D60" s="81">
        <v>10937608</v>
      </c>
      <c r="E60" s="39"/>
    </row>
    <row r="61" spans="1:11" s="41" customFormat="1" ht="10.35" hidden="1" customHeight="1" x14ac:dyDescent="0.2">
      <c r="A61" s="5"/>
      <c r="B61" s="131" t="s">
        <v>29</v>
      </c>
      <c r="C61" s="132"/>
      <c r="D61" s="81">
        <v>710450</v>
      </c>
      <c r="E61" s="39"/>
    </row>
    <row r="62" spans="1:11" s="34" customFormat="1" ht="20.25" hidden="1" customHeight="1" x14ac:dyDescent="0.15">
      <c r="A62" s="82"/>
      <c r="B62" s="150" t="s">
        <v>30</v>
      </c>
      <c r="C62" s="151"/>
      <c r="D62" s="83">
        <f>SUM(D63:D69)</f>
        <v>2957206</v>
      </c>
      <c r="E62" s="32"/>
    </row>
    <row r="63" spans="1:11" s="37" customFormat="1" ht="10.35" hidden="1" customHeight="1" x14ac:dyDescent="0.2">
      <c r="A63" s="2"/>
      <c r="B63" s="3"/>
      <c r="C63" s="4" t="s">
        <v>31</v>
      </c>
      <c r="D63" s="84">
        <v>412409</v>
      </c>
      <c r="E63" s="36"/>
    </row>
    <row r="64" spans="1:11" s="37" customFormat="1" ht="10.35" hidden="1" customHeight="1" x14ac:dyDescent="0.2">
      <c r="A64" s="2"/>
      <c r="B64" s="3"/>
      <c r="C64" s="4" t="s">
        <v>32</v>
      </c>
      <c r="D64" s="84">
        <v>0</v>
      </c>
      <c r="E64" s="36"/>
    </row>
    <row r="65" spans="1:5" s="37" customFormat="1" ht="10.35" hidden="1" customHeight="1" x14ac:dyDescent="0.2">
      <c r="A65" s="2"/>
      <c r="B65" s="3"/>
      <c r="C65" s="4" t="s">
        <v>33</v>
      </c>
      <c r="D65" s="84">
        <v>0</v>
      </c>
      <c r="E65" s="36"/>
    </row>
    <row r="66" spans="1:5" s="37" customFormat="1" ht="10.35" hidden="1" customHeight="1" x14ac:dyDescent="0.2">
      <c r="A66" s="2"/>
      <c r="B66" s="3"/>
      <c r="C66" s="4" t="s">
        <v>34</v>
      </c>
      <c r="D66" s="84">
        <v>52312</v>
      </c>
      <c r="E66" s="36"/>
    </row>
    <row r="67" spans="1:5" s="37" customFormat="1" ht="10.35" hidden="1" customHeight="1" x14ac:dyDescent="0.2">
      <c r="A67" s="2"/>
      <c r="B67" s="3"/>
      <c r="C67" s="4" t="s">
        <v>35</v>
      </c>
      <c r="D67" s="84">
        <v>2000</v>
      </c>
      <c r="E67" s="36"/>
    </row>
    <row r="68" spans="1:5" s="37" customFormat="1" ht="10.35" hidden="1" customHeight="1" x14ac:dyDescent="0.2">
      <c r="A68" s="2"/>
      <c r="B68" s="3"/>
      <c r="C68" s="4" t="s">
        <v>36</v>
      </c>
      <c r="D68" s="84">
        <v>1644150</v>
      </c>
      <c r="E68" s="36"/>
    </row>
    <row r="69" spans="1:5" s="37" customFormat="1" ht="10.35" hidden="1" customHeight="1" x14ac:dyDescent="0.2">
      <c r="A69" s="2"/>
      <c r="B69" s="3"/>
      <c r="C69" s="4" t="s">
        <v>37</v>
      </c>
      <c r="D69" s="84">
        <v>846335</v>
      </c>
      <c r="E69" s="36"/>
    </row>
    <row r="70" spans="1:5" s="44" customFormat="1" ht="20.25" hidden="1" customHeight="1" x14ac:dyDescent="0.2">
      <c r="A70" s="45"/>
      <c r="B70" s="115" t="s">
        <v>38</v>
      </c>
      <c r="C70" s="116"/>
      <c r="D70" s="85">
        <f>D58+D59+D60+D61+D62</f>
        <v>23599687</v>
      </c>
      <c r="E70" s="43"/>
    </row>
    <row r="71" spans="1:5" s="41" customFormat="1" ht="10.35" hidden="1" customHeight="1" x14ac:dyDescent="0.2">
      <c r="A71" s="5"/>
      <c r="B71" s="131" t="s">
        <v>39</v>
      </c>
      <c r="C71" s="132"/>
      <c r="D71" s="81">
        <v>1130422</v>
      </c>
      <c r="E71" s="39"/>
    </row>
    <row r="72" spans="1:5" s="41" customFormat="1" ht="10.35" hidden="1" customHeight="1" x14ac:dyDescent="0.2">
      <c r="A72" s="5"/>
      <c r="B72" s="131" t="s">
        <v>40</v>
      </c>
      <c r="C72" s="132"/>
      <c r="D72" s="81">
        <v>1426259</v>
      </c>
      <c r="E72" s="39"/>
    </row>
    <row r="73" spans="1:5" s="34" customFormat="1" ht="16.5" hidden="1" customHeight="1" x14ac:dyDescent="0.15">
      <c r="A73" s="82"/>
      <c r="B73" s="1" t="s">
        <v>41</v>
      </c>
      <c r="C73" s="11"/>
      <c r="D73" s="83">
        <f>SUM(D74:D77)</f>
        <v>327088</v>
      </c>
      <c r="E73" s="32"/>
    </row>
    <row r="74" spans="1:5" s="37" customFormat="1" ht="10.35" hidden="1" customHeight="1" x14ac:dyDescent="0.2">
      <c r="A74" s="2"/>
      <c r="B74" s="3"/>
      <c r="C74" s="4" t="s">
        <v>42</v>
      </c>
      <c r="D74" s="84">
        <v>0</v>
      </c>
      <c r="E74" s="36"/>
    </row>
    <row r="75" spans="1:5" s="37" customFormat="1" ht="10.35" hidden="1" customHeight="1" x14ac:dyDescent="0.2">
      <c r="A75" s="2"/>
      <c r="B75" s="3"/>
      <c r="C75" s="4" t="s">
        <v>34</v>
      </c>
      <c r="D75" s="84">
        <v>6286</v>
      </c>
      <c r="E75" s="36"/>
    </row>
    <row r="76" spans="1:5" s="37" customFormat="1" ht="10.35" hidden="1" customHeight="1" x14ac:dyDescent="0.2">
      <c r="A76" s="2"/>
      <c r="B76" s="3"/>
      <c r="C76" s="4" t="s">
        <v>43</v>
      </c>
      <c r="D76" s="84">
        <v>11200</v>
      </c>
      <c r="E76" s="36"/>
    </row>
    <row r="77" spans="1:5" s="37" customFormat="1" ht="10.35" hidden="1" customHeight="1" x14ac:dyDescent="0.2">
      <c r="A77" s="2"/>
      <c r="B77" s="3"/>
      <c r="C77" s="4" t="s">
        <v>36</v>
      </c>
      <c r="D77" s="84">
        <v>309602</v>
      </c>
      <c r="E77" s="36"/>
    </row>
    <row r="78" spans="1:5" s="44" customFormat="1" ht="21.75" hidden="1" customHeight="1" x14ac:dyDescent="0.2">
      <c r="A78" s="45"/>
      <c r="B78" s="115" t="s">
        <v>44</v>
      </c>
      <c r="C78" s="116"/>
      <c r="D78" s="85">
        <f>D71+D72+D73</f>
        <v>2883769</v>
      </c>
      <c r="E78" s="43"/>
    </row>
    <row r="79" spans="1:5" s="53" customFormat="1" ht="20.25" hidden="1" customHeight="1" x14ac:dyDescent="0.2">
      <c r="A79" s="133" t="s">
        <v>45</v>
      </c>
      <c r="B79" s="134"/>
      <c r="C79" s="135"/>
      <c r="D79" s="86">
        <f>D70+D78</f>
        <v>26483456</v>
      </c>
      <c r="E79" s="43"/>
    </row>
    <row r="80" spans="1:5" s="34" customFormat="1" ht="19.5" hidden="1" customHeight="1" x14ac:dyDescent="0.15">
      <c r="A80" s="82"/>
      <c r="B80" s="1" t="s">
        <v>46</v>
      </c>
      <c r="C80" s="11"/>
      <c r="D80" s="83"/>
      <c r="E80" s="32"/>
    </row>
    <row r="81" spans="1:5" s="37" customFormat="1" ht="10.35" hidden="1" customHeight="1" x14ac:dyDescent="0.2">
      <c r="A81" s="2"/>
      <c r="B81" s="3"/>
      <c r="C81" s="4" t="s">
        <v>47</v>
      </c>
      <c r="D81" s="84">
        <v>1000000</v>
      </c>
      <c r="E81" s="36"/>
    </row>
    <row r="82" spans="1:5" s="37" customFormat="1" ht="10.35" hidden="1" customHeight="1" x14ac:dyDescent="0.2">
      <c r="A82" s="2"/>
      <c r="B82" s="3"/>
      <c r="C82" s="4" t="s">
        <v>48</v>
      </c>
      <c r="D82" s="84">
        <v>0</v>
      </c>
      <c r="E82" s="36"/>
    </row>
    <row r="83" spans="1:5" s="37" customFormat="1" ht="10.35" hidden="1" customHeight="1" x14ac:dyDescent="0.2">
      <c r="A83" s="2"/>
      <c r="B83" s="3"/>
      <c r="C83" s="4" t="s">
        <v>49</v>
      </c>
      <c r="D83" s="84">
        <v>77500</v>
      </c>
      <c r="E83" s="36"/>
    </row>
    <row r="84" spans="1:5" s="37" customFormat="1" ht="10.35" hidden="1" customHeight="1" x14ac:dyDescent="0.2">
      <c r="A84" s="2"/>
      <c r="B84" s="3"/>
      <c r="C84" s="4" t="s">
        <v>50</v>
      </c>
      <c r="D84" s="84">
        <v>0</v>
      </c>
      <c r="E84" s="36"/>
    </row>
    <row r="85" spans="1:5" s="37" customFormat="1" ht="9.75" hidden="1" customHeight="1" x14ac:dyDescent="0.2">
      <c r="A85" s="2"/>
      <c r="B85" s="3"/>
      <c r="C85" s="4" t="s">
        <v>51</v>
      </c>
      <c r="D85" s="84"/>
      <c r="E85" s="36"/>
    </row>
    <row r="86" spans="1:5" s="53" customFormat="1" ht="20.25" hidden="1" customHeight="1" x14ac:dyDescent="0.2">
      <c r="A86" s="52" t="s">
        <v>52</v>
      </c>
      <c r="B86" s="13"/>
      <c r="C86" s="14"/>
      <c r="D86" s="86">
        <f>SUM(D81:D85)</f>
        <v>1077500</v>
      </c>
      <c r="E86" s="43"/>
    </row>
    <row r="87" spans="1:5" s="91" customFormat="1" ht="37.5" hidden="1" customHeight="1" thickBot="1" x14ac:dyDescent="0.25">
      <c r="A87" s="87" t="s">
        <v>53</v>
      </c>
      <c r="B87" s="88"/>
      <c r="C87" s="89"/>
      <c r="D87" s="90">
        <f>D79+D86</f>
        <v>27560956</v>
      </c>
      <c r="E87" s="61"/>
    </row>
    <row r="88" spans="1:5" hidden="1" x14ac:dyDescent="0.2"/>
    <row r="89" spans="1:5" hidden="1" x14ac:dyDescent="0.2"/>
    <row r="90" spans="1:5" hidden="1" x14ac:dyDescent="0.2"/>
    <row r="91" spans="1:5" hidden="1" x14ac:dyDescent="0.2"/>
    <row r="92" spans="1:5" hidden="1" x14ac:dyDescent="0.2"/>
    <row r="93" spans="1:5" hidden="1" x14ac:dyDescent="0.2"/>
    <row r="94" spans="1:5" hidden="1" x14ac:dyDescent="0.2"/>
    <row r="95" spans="1:5" x14ac:dyDescent="0.2">
      <c r="D95" s="27"/>
    </row>
    <row r="96" spans="1:5" x14ac:dyDescent="0.2">
      <c r="D96" s="92"/>
      <c r="E96" s="92"/>
    </row>
    <row r="97" spans="4:5" x14ac:dyDescent="0.2">
      <c r="D97" s="92"/>
      <c r="E97" s="92"/>
    </row>
    <row r="98" spans="4:5" x14ac:dyDescent="0.2">
      <c r="D98" s="27"/>
    </row>
    <row r="99" spans="4:5" x14ac:dyDescent="0.2">
      <c r="D99" s="92"/>
      <c r="E99" s="92"/>
    </row>
    <row r="100" spans="4:5" x14ac:dyDescent="0.2">
      <c r="D100" s="27"/>
    </row>
    <row r="101" spans="4:5" x14ac:dyDescent="0.2">
      <c r="D101" s="27"/>
    </row>
    <row r="102" spans="4:5" x14ac:dyDescent="0.2">
      <c r="D102" s="92"/>
      <c r="E102" s="92"/>
    </row>
    <row r="103" spans="4:5" x14ac:dyDescent="0.2">
      <c r="D103" s="92"/>
      <c r="E103" s="92"/>
    </row>
    <row r="104" spans="4:5" x14ac:dyDescent="0.2">
      <c r="D104" s="27"/>
    </row>
    <row r="105" spans="4:5" x14ac:dyDescent="0.2">
      <c r="D105" s="27"/>
    </row>
    <row r="106" spans="4:5" x14ac:dyDescent="0.2">
      <c r="D106" s="27"/>
    </row>
  </sheetData>
  <mergeCells count="36">
    <mergeCell ref="A4:I4"/>
    <mergeCell ref="A54:C54"/>
    <mergeCell ref="G34:H34"/>
    <mergeCell ref="F28:F29"/>
    <mergeCell ref="G28:H29"/>
    <mergeCell ref="G13:H13"/>
    <mergeCell ref="G14:H14"/>
    <mergeCell ref="G15:H15"/>
    <mergeCell ref="F35:H35"/>
    <mergeCell ref="G25:H25"/>
    <mergeCell ref="G26:H26"/>
    <mergeCell ref="G27:H27"/>
    <mergeCell ref="A51:D51"/>
    <mergeCell ref="I28:I29"/>
    <mergeCell ref="I10:I11"/>
    <mergeCell ref="B72:C72"/>
    <mergeCell ref="B78:C78"/>
    <mergeCell ref="A79:C79"/>
    <mergeCell ref="F10:H11"/>
    <mergeCell ref="F12:H12"/>
    <mergeCell ref="B58:C58"/>
    <mergeCell ref="B59:C59"/>
    <mergeCell ref="B60:C60"/>
    <mergeCell ref="A44:C44"/>
    <mergeCell ref="A10:C11"/>
    <mergeCell ref="G17:H17"/>
    <mergeCell ref="G16:H16"/>
    <mergeCell ref="B71:C71"/>
    <mergeCell ref="D10:D11"/>
    <mergeCell ref="B61:C61"/>
    <mergeCell ref="B62:C62"/>
    <mergeCell ref="B70:C70"/>
    <mergeCell ref="A55:C56"/>
    <mergeCell ref="A12:C12"/>
    <mergeCell ref="B25:C25"/>
    <mergeCell ref="A57:C57"/>
  </mergeCells>
  <printOptions horizontalCentered="1"/>
  <pageMargins left="0.43307086614173229" right="0.39370078740157483" top="0.55118110236220474" bottom="0.59055118110236227" header="0.19685039370078741" footer="0.19685039370078741"/>
  <pageSetup paperSize="9" scale="75" firstPageNumber="104" orientation="landscape" useFirstPageNumber="1" r:id="rId1"/>
  <headerFooter alignWithMargins="0">
    <oddHeader xml:space="preserve">&amp;R&amp;"Times New Roman,Normál"
</oddHeader>
    <oddFooter>&amp;C&amp;P</oddFooter>
  </headerFooter>
  <rowBreaks count="1" manualBreakCount="1">
    <brk id="49" max="9" man="1"/>
  </rowBreaks>
  <colBreaks count="1" manualBreakCount="1">
    <brk id="11" max="91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KIADÁSOK_BEVÉTELEK kerület össz</vt:lpstr>
      <vt:lpstr>'KIADÁSOK_BEVÉTELEK kerület össz'!Nyomtatási_cím</vt:lpstr>
      <vt:lpstr>'KIADÁSOK_BEVÉTELEK kerület össz'!Nyomtatási_terület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noemi</dc:creator>
  <cp:lastModifiedBy>Lévai Tamás</cp:lastModifiedBy>
  <cp:lastPrinted>2025-02-13T14:05:42Z</cp:lastPrinted>
  <dcterms:created xsi:type="dcterms:W3CDTF">2017-02-08T17:36:15Z</dcterms:created>
  <dcterms:modified xsi:type="dcterms:W3CDTF">2025-02-13T14:05:48Z</dcterms:modified>
</cp:coreProperties>
</file>