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4. évi költségvetés tervezés\KIHIRDETÉSHEZ-rendelet\"/>
    </mc:Choice>
  </mc:AlternateContent>
  <bookViews>
    <workbookView xWindow="0" yWindow="0" windowWidth="28800" windowHeight="11790"/>
  </bookViews>
  <sheets>
    <sheet name="BERUHÁZÁS" sheetId="4" r:id="rId1"/>
    <sheet name="Munka1" sheetId="5" r:id="rId2"/>
  </sheets>
  <definedNames>
    <definedName name="_xlnm.Print_Titles" localSheetId="0">BERUHÁZÁS!$7:$8</definedName>
    <definedName name="_xlnm.Print_Area" localSheetId="0">BERUHÁZÁS!$A$4:$B$100</definedName>
  </definedNames>
  <calcPr calcId="152511"/>
</workbook>
</file>

<file path=xl/calcChain.xml><?xml version="1.0" encoding="utf-8"?>
<calcChain xmlns="http://schemas.openxmlformats.org/spreadsheetml/2006/main">
  <c r="B98" i="4" l="1"/>
  <c r="B80" i="4" l="1"/>
  <c r="B45" i="4" l="1"/>
  <c r="B9" i="4" l="1"/>
  <c r="B100" i="4" s="1"/>
  <c r="E29" i="5"/>
  <c r="E20" i="5"/>
  <c r="F20" i="5"/>
  <c r="F23" i="5" s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<sst xmlns="http://schemas.openxmlformats.org/spreadsheetml/2006/main" count="171" uniqueCount="166">
  <si>
    <t>INTÉZMÉNY/FELADAT MEGNEVEZÉSE</t>
  </si>
  <si>
    <t>MINDÖSSZESEN</t>
  </si>
  <si>
    <t>Forgalomtechnikai feladatok</t>
  </si>
  <si>
    <t>Emléktáblák, emlékművek elhelyezése</t>
  </si>
  <si>
    <t>Budapest Főváros XIV.kerület Zuglói Polgármesteri Hivatal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</si>
  <si>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</si>
  <si>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</si>
  <si>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</si>
  <si>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</si>
  <si>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</si>
  <si>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</si>
  <si>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</si>
  <si>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</si>
  <si>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</si>
  <si>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</si>
  <si>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</si>
  <si>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</si>
  <si>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>Városközpont tervezése</t>
  </si>
  <si>
    <t>Civilekkel kapcsolatos feladatok kiadásai</t>
  </si>
  <si>
    <t xml:space="preserve">Szabályozási terv készítése, ZKSZT,ZKVSZ, FSZKT, TSZT módosítása, tervezői feladatok </t>
  </si>
  <si>
    <t>Klímabeszerzések</t>
  </si>
  <si>
    <t>Hivatali helyiségek beruházási kiadásai</t>
  </si>
  <si>
    <t>Aktív hálózati eszközök cseréje</t>
  </si>
  <si>
    <t>Hivatali működtetési feladatok</t>
  </si>
  <si>
    <t>Zuglói Fejlesztési Alap</t>
  </si>
  <si>
    <t>adatok eFt-ban</t>
  </si>
  <si>
    <t>Egészséges Budapest Program</t>
  </si>
  <si>
    <t>BMS pályázattal kapcsolatos beruházási kiadások</t>
  </si>
  <si>
    <t>Kerékgyártó utca IV. szakaszának szilárd burkolattal való ellátása</t>
  </si>
  <si>
    <t>Egészségügyi feladatok</t>
  </si>
  <si>
    <t>O6667137</t>
  </si>
  <si>
    <t>O1116254</t>
  </si>
  <si>
    <t>O1116256</t>
  </si>
  <si>
    <t>O1116288</t>
  </si>
  <si>
    <t>Ö1116264</t>
  </si>
  <si>
    <t>Ö1116267</t>
  </si>
  <si>
    <t>Ö1701717</t>
  </si>
  <si>
    <t>O2022344</t>
  </si>
  <si>
    <t>O111660</t>
  </si>
  <si>
    <t>O1183011</t>
  </si>
  <si>
    <t>O6667131</t>
  </si>
  <si>
    <t>O6667138</t>
  </si>
  <si>
    <t>O5361221</t>
  </si>
  <si>
    <t>Ö3351569</t>
  </si>
  <si>
    <t>Ö3351602</t>
  </si>
  <si>
    <t>Ö3351697</t>
  </si>
  <si>
    <t>P1015150</t>
  </si>
  <si>
    <t>P1015152</t>
  </si>
  <si>
    <t>P1015151</t>
  </si>
  <si>
    <t>P1015149</t>
  </si>
  <si>
    <t>P1015121</t>
  </si>
  <si>
    <t>P1024461</t>
  </si>
  <si>
    <t>P1024482</t>
  </si>
  <si>
    <t>P1024462</t>
  </si>
  <si>
    <t>O3351634</t>
  </si>
  <si>
    <t>Reax lakások</t>
  </si>
  <si>
    <t>Lakásgazdálkodási szoftver beszerzése</t>
  </si>
  <si>
    <t xml:space="preserve">5-ös autóbusz zuglói Korong utcai megálló </t>
  </si>
  <si>
    <t>O1116248</t>
  </si>
  <si>
    <t>O1116601</t>
  </si>
  <si>
    <t>Járdaépítés Vezér utca-Egressy út-Szugló utca közötti szakaszon</t>
  </si>
  <si>
    <t>Ö1116201</t>
  </si>
  <si>
    <t>Ö1116602</t>
  </si>
  <si>
    <t>2. számú földutas pályázat</t>
  </si>
  <si>
    <t>Kutyafuttatók létesítése</t>
  </si>
  <si>
    <t>Ö1116261</t>
  </si>
  <si>
    <t>Utcabútorok készítése</t>
  </si>
  <si>
    <t>Ö1116218</t>
  </si>
  <si>
    <t>Parkolásgátló elemek telepítése</t>
  </si>
  <si>
    <t>Különböző irodai és egyéb eszközök, berendezések, felszerelések beszerzése</t>
  </si>
  <si>
    <t>P1015037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</si>
  <si>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</si>
  <si>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</si>
  <si>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</si>
  <si>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P1024464</t>
  </si>
  <si>
    <t>Futópálya kialakítása - Nemzeti Szabadidős-Egészség Sportpark Program</t>
  </si>
  <si>
    <t>O1696451</t>
  </si>
  <si>
    <t>O1116251</t>
  </si>
  <si>
    <t>Budapest Főváros XIV. Kerület Zugló Önkormányzata 2024. évi beruházási kiadásai</t>
  </si>
  <si>
    <t>2024. évi eredeti előirányzat</t>
  </si>
  <si>
    <t>Közösségi tér kialakítása a Sárrét parkban projekt</t>
  </si>
  <si>
    <t>Ö3351700</t>
  </si>
  <si>
    <t>új</t>
  </si>
  <si>
    <t>Ovi sportpálya kialakítása</t>
  </si>
  <si>
    <t>Kerületi fejlesztések előkészítéséhez szükséges tervek, tanulmányok, szakértők kiadásai</t>
  </si>
  <si>
    <t>O1283014</t>
  </si>
  <si>
    <t>Zuglói Fejlesztési Alap 2023. évi bevételei</t>
  </si>
  <si>
    <t>Fizető parkoló övezet útépítés, parkolóépítés</t>
  </si>
  <si>
    <t>Energetikai koncepció terv</t>
  </si>
  <si>
    <t>Faültetési programok kiadásai</t>
  </si>
  <si>
    <t>O1973133</t>
  </si>
  <si>
    <t>Esővízgyűjtő edény osztó program</t>
  </si>
  <si>
    <t>O1973135</t>
  </si>
  <si>
    <t>Egyéb tárgyi eszköz, privát felhő</t>
  </si>
  <si>
    <t>Katasztrófavédelem részére különböző eszközbeszerzések</t>
  </si>
  <si>
    <t>Korlátozott sebességű övezet kialakítása, hatástanulmányok</t>
  </si>
  <si>
    <t>Egyéb pályázatokhoz kapcsolódó feladatok</t>
  </si>
  <si>
    <t>Parkoló automaták telepítéséhez szükséges forgalomtechnika kiépítése</t>
  </si>
  <si>
    <t>O1116259</t>
  </si>
  <si>
    <t>Részvételi költségvetés</t>
  </si>
  <si>
    <t>Egyéb támogatásokhoz kapcsolódó feladatok</t>
  </si>
  <si>
    <t>Szuglói Körvasút és a Cserebogár utca részeinek szilárd burkolattal való ellátása</t>
  </si>
  <si>
    <t>Urban Innovative Actions projekt</t>
  </si>
  <si>
    <t xml:space="preserve">CWC projekt </t>
  </si>
  <si>
    <t>O3351694</t>
  </si>
  <si>
    <t>Görpark pálya építése a Mogyoródi úti sporttelepen</t>
  </si>
  <si>
    <t>O3351575</t>
  </si>
  <si>
    <t>Háziorvosi rendelő kialakításához tervezési költség Rákospatak utca 1-3.</t>
  </si>
  <si>
    <t>Martinuzzi kert körbekerítés és szabadidőpark létesítése</t>
  </si>
  <si>
    <t>O1116283</t>
  </si>
  <si>
    <t>Tatai utcai gyalogátkelőhely és a szükséges közvilágítás megtervezése, engedélyezése</t>
  </si>
  <si>
    <t>O1116301</t>
  </si>
  <si>
    <t>Parkfejlesztés - Varsó utca - DIGI-alépítmény kiépítése, ivókút telepítése, növénytelepítés a Róna utca-Bácskai utca köz</t>
  </si>
  <si>
    <t>O1116306</t>
  </si>
  <si>
    <t>Padok, hulladékgyűjtők (kommunális, kutykutyaürülék)</t>
  </si>
  <si>
    <t>O1116351</t>
  </si>
  <si>
    <t>Kapualjak kivilágításának biztosítása</t>
  </si>
  <si>
    <t>O1116352</t>
  </si>
  <si>
    <t>Parkoló vízelvezetésének javítása (Adria sétány 5-6-8)</t>
  </si>
  <si>
    <t>O1116401</t>
  </si>
  <si>
    <t>Egressy tér rendezése</t>
  </si>
  <si>
    <t>Jávor utca forgalomcsillapító küszöbök terv és kivitelezés</t>
  </si>
  <si>
    <t>O1116402</t>
  </si>
  <si>
    <t>István úti magasított zebra</t>
  </si>
  <si>
    <t>O1116403</t>
  </si>
  <si>
    <t>Besnyői-Stefánia u.sarkán lévő terület rendezése</t>
  </si>
  <si>
    <t>O1116405</t>
  </si>
  <si>
    <t>Ilka út-Thököly út-Egressy út zöldesítés</t>
  </si>
  <si>
    <t>O1116404</t>
  </si>
  <si>
    <t>Fekvőrendőr (2 db)</t>
  </si>
  <si>
    <t>O1116406</t>
  </si>
  <si>
    <t>Wass Albert tér gyalogút kialakítása</t>
  </si>
  <si>
    <t>O1116408</t>
  </si>
  <si>
    <t>Szugló utca–Cinkotai út–gyalogos átkelő hely létesítése (2db)</t>
  </si>
  <si>
    <t>O1116410</t>
  </si>
  <si>
    <t>Öv utca újraaszfaltozása a Csömöri út és Deés utca közötti szakaszon</t>
  </si>
  <si>
    <t>O1116411</t>
  </si>
  <si>
    <t>Újvidék tér lezárása</t>
  </si>
  <si>
    <t>O1116412</t>
  </si>
  <si>
    <t>Egyéni választókerületi beruházások</t>
  </si>
  <si>
    <t>O1116500</t>
  </si>
  <si>
    <t>4. számú földutas pályázat önerő</t>
  </si>
  <si>
    <t>4. számú földutas pályázat</t>
  </si>
  <si>
    <t>O1116604</t>
  </si>
  <si>
    <t>Egyéb beruházási feladatok</t>
  </si>
  <si>
    <t>Pétervárad u. 11-17. épülethez kapcsolódó beruházási költségek</t>
  </si>
  <si>
    <t>Ö3013226</t>
  </si>
  <si>
    <t>O3012724</t>
  </si>
  <si>
    <t>Iskolai ebédlők karbantartása</t>
  </si>
  <si>
    <t>Gépjárművek beszerzése</t>
  </si>
  <si>
    <t>O3013231</t>
  </si>
  <si>
    <t>Ö1696450</t>
  </si>
  <si>
    <t>Étkezők eszközbeszerzése</t>
  </si>
  <si>
    <t>A Polgármesteri Hivatal épületéhez kapcsolódó beruházások</t>
  </si>
  <si>
    <t>P1015061</t>
  </si>
  <si>
    <t>Tűzfal és behatolás védelmi rendszer</t>
  </si>
  <si>
    <t>P1024484</t>
  </si>
  <si>
    <t>Beléptető rendszer cseréje</t>
  </si>
  <si>
    <t>Informatikai hálózati szerver cseréje, korszerűsítése, installálása</t>
  </si>
  <si>
    <t>P1024465</t>
  </si>
  <si>
    <t>Mentésszerver kiépítése</t>
  </si>
  <si>
    <t>P1024486</t>
  </si>
  <si>
    <t>Zuglói Egészségügyi Szolgálat</t>
  </si>
  <si>
    <t>Egyéb tárgyi eszközök beszerzése, létesítése </t>
  </si>
  <si>
    <t>Városrendezési feladatok</t>
  </si>
  <si>
    <t>8. melléklet a 2/2024. (III.4.)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</si>
</sst>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1">
    <xf numFmtId="0" fontId="0" fillId="0" borderId="0" xfId="0"/>
    <xf numFmtId="0" fontId="36" fillId="0" borderId="0" xfId="0" applyFont="1" applyAlignment="1">
      <alignment vertical="center"/>
    </xf>
    <xf numFmtId="0" fontId="38" fillId="0" borderId="0" xfId="0" applyFont="1" applyAlignment="1"/>
    <xf numFmtId="0" fontId="38" fillId="0" borderId="0" xfId="0" applyFont="1" applyAlignment="1">
      <alignment vertical="center"/>
    </xf>
    <xf numFmtId="0" fontId="39" fillId="0" borderId="0" xfId="0" applyFont="1" applyBorder="1"/>
    <xf numFmtId="0" fontId="39" fillId="0" borderId="0" xfId="0" applyFont="1"/>
    <xf numFmtId="0" fontId="4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39" fillId="0" borderId="0" xfId="0" applyFont="1" applyAlignment="1">
      <alignment wrapText="1"/>
    </xf>
    <xf numFmtId="0" fontId="42" fillId="0" borderId="0" xfId="0" applyFont="1"/>
    <xf numFmtId="167" fontId="30" fillId="0" borderId="0" xfId="687" applyNumberFormat="1" applyFont="1"/>
    <xf numFmtId="167" fontId="32" fillId="0" borderId="0" xfId="687" applyNumberFormat="1" applyFont="1" applyBorder="1" applyAlignment="1">
      <alignment horizontal="right" vertical="center"/>
    </xf>
    <xf numFmtId="0" fontId="40" fillId="0" borderId="0" xfId="0" applyFont="1" applyFill="1"/>
    <xf numFmtId="0" fontId="43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wrapText="1"/>
    </xf>
    <xf numFmtId="0" fontId="38" fillId="0" borderId="11" xfId="0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0" fontId="36" fillId="20" borderId="14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 wrapText="1"/>
    </xf>
    <xf numFmtId="0" fontId="36" fillId="20" borderId="16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31" fillId="18" borderId="20" xfId="645" applyNumberFormat="1" applyFont="1" applyFill="1" applyBorder="1" applyAlignment="1">
      <alignment horizontal="right" vertical="center"/>
    </xf>
    <xf numFmtId="164" fontId="29" fillId="20" borderId="20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/>
    </xf>
    <xf numFmtId="164" fontId="26" fillId="0" borderId="23" xfId="645" applyNumberFormat="1" applyFont="1" applyFill="1" applyBorder="1" applyAlignment="1">
      <alignment horizontal="right"/>
    </xf>
    <xf numFmtId="164" fontId="33" fillId="20" borderId="21" xfId="645" applyNumberFormat="1" applyFont="1" applyFill="1" applyBorder="1" applyAlignment="1">
      <alignment horizontal="center"/>
    </xf>
    <xf numFmtId="164" fontId="26" fillId="0" borderId="23" xfId="645" applyNumberFormat="1" applyFont="1" applyFill="1" applyBorder="1" applyAlignment="1">
      <alignment horizontal="right" vertical="center"/>
    </xf>
    <xf numFmtId="164" fontId="26" fillId="0" borderId="25" xfId="645" applyNumberFormat="1" applyFont="1" applyFill="1" applyBorder="1" applyAlignment="1">
      <alignment horizontal="right" vertical="center"/>
    </xf>
    <xf numFmtId="164" fontId="26" fillId="0" borderId="24" xfId="645" applyNumberFormat="1" applyFont="1" applyFill="1" applyBorder="1" applyAlignment="1">
      <alignment horizontal="right" vertical="center"/>
    </xf>
    <xf numFmtId="164" fontId="26" fillId="0" borderId="26" xfId="645" applyNumberFormat="1" applyFont="1" applyFill="1" applyBorder="1" applyAlignment="1">
      <alignment horizontal="right" vertical="center"/>
    </xf>
    <xf numFmtId="164" fontId="26" fillId="0" borderId="27" xfId="645" applyNumberFormat="1" applyFont="1" applyFill="1" applyBorder="1" applyAlignment="1">
      <alignment horizontal="right" vertical="center"/>
    </xf>
    <xf numFmtId="164" fontId="31" fillId="18" borderId="26" xfId="645" applyNumberFormat="1" applyFont="1" applyFill="1" applyBorder="1" applyAlignment="1">
      <alignment horizontal="right" vertical="center"/>
    </xf>
    <xf numFmtId="0" fontId="40" fillId="19" borderId="18" xfId="0" applyFont="1" applyFill="1" applyBorder="1" applyAlignment="1">
      <alignment horizontal="center" vertical="center" wrapText="1"/>
    </xf>
    <xf numFmtId="0" fontId="40" fillId="18" borderId="14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6" fontId="26" fillId="0" borderId="12" xfId="121" applyNumberFormat="1" applyFont="1" applyFill="1" applyBorder="1" applyAlignment="1">
      <alignment vertical="center" wrapText="1"/>
    </xf>
    <xf numFmtId="6" fontId="26" fillId="0" borderId="11" xfId="121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3" fontId="0" fillId="0" borderId="0" xfId="0" applyNumberFormat="1"/>
    <xf numFmtId="3" fontId="35" fillId="0" borderId="0" xfId="0" applyNumberFormat="1" applyFont="1"/>
    <xf numFmtId="0" fontId="40" fillId="18" borderId="18" xfId="0" applyFont="1" applyFill="1" applyBorder="1" applyAlignment="1">
      <alignment horizontal="left" vertical="center" wrapText="1"/>
    </xf>
    <xf numFmtId="164" fontId="31" fillId="18" borderId="10" xfId="645" applyNumberFormat="1" applyFont="1" applyFill="1" applyBorder="1" applyAlignment="1">
      <alignment horizontal="right" vertical="center"/>
    </xf>
    <xf numFmtId="0" fontId="26" fillId="0" borderId="19" xfId="121" applyFont="1" applyFill="1" applyBorder="1" applyAlignment="1">
      <alignment vertical="center" wrapText="1"/>
    </xf>
    <xf numFmtId="6" fontId="38" fillId="0" borderId="11" xfId="0" applyNumberFormat="1" applyFont="1" applyBorder="1" applyAlignment="1">
      <alignment vertical="center" wrapText="1"/>
    </xf>
    <xf numFmtId="43" fontId="36" fillId="0" borderId="0" xfId="645" applyFont="1" applyAlignment="1">
      <alignment vertical="center"/>
    </xf>
    <xf numFmtId="166" fontId="39" fillId="0" borderId="0" xfId="0" applyNumberFormat="1" applyFont="1" applyFill="1" applyAlignment="1">
      <alignment horizontal="left" wrapText="1"/>
    </xf>
    <xf numFmtId="0" fontId="39" fillId="0" borderId="0" xfId="0" applyFont="1" applyFill="1" applyAlignment="1">
      <alignment horizontal="left" wrapText="1"/>
    </xf>
    <xf numFmtId="166" fontId="40" fillId="0" borderId="0" xfId="0" applyNumberFormat="1" applyFont="1" applyFill="1" applyAlignment="1">
      <alignment horizontal="left" vertical="center" wrapText="1"/>
    </xf>
    <xf numFmtId="3" fontId="41" fillId="0" borderId="0" xfId="0" applyNumberFormat="1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/>
    </xf>
    <xf numFmtId="3" fontId="36" fillId="0" borderId="0" xfId="0" applyNumberFormat="1" applyFont="1" applyFill="1" applyAlignment="1">
      <alignment horizontal="left" vertical="center" wrapText="1"/>
    </xf>
    <xf numFmtId="165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166" fontId="38" fillId="0" borderId="0" xfId="0" applyNumberFormat="1" applyFont="1" applyFill="1" applyAlignment="1">
      <alignment horizontal="left" vertical="center" wrapText="1"/>
    </xf>
    <xf numFmtId="165" fontId="38" fillId="0" borderId="0" xfId="0" applyNumberFormat="1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/>
    </xf>
    <xf numFmtId="3" fontId="42" fillId="0" borderId="0" xfId="0" applyNumberFormat="1" applyFont="1" applyFill="1" applyAlignment="1">
      <alignment horizontal="left" wrapText="1"/>
    </xf>
    <xf numFmtId="165" fontId="26" fillId="0" borderId="0" xfId="0" applyNumberFormat="1" applyFont="1" applyFill="1" applyAlignment="1">
      <alignment horizontal="left" vertical="center"/>
    </xf>
    <xf numFmtId="166" fontId="37" fillId="0" borderId="0" xfId="0" applyNumberFormat="1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3" fontId="29" fillId="0" borderId="0" xfId="0" applyNumberFormat="1" applyFont="1" applyFill="1" applyAlignment="1">
      <alignment horizontal="left" vertical="center" wrapText="1"/>
    </xf>
    <xf numFmtId="3" fontId="40" fillId="0" borderId="0" xfId="0" applyNumberFormat="1" applyFont="1" applyFill="1" applyAlignment="1">
      <alignment horizontal="left" vertical="center" wrapText="1"/>
    </xf>
    <xf numFmtId="3" fontId="43" fillId="0" borderId="0" xfId="0" applyNumberFormat="1" applyFont="1" applyFill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8" fillId="0" borderId="17" xfId="0" applyNumberFormat="1" applyFont="1" applyBorder="1" applyAlignment="1">
      <alignment vertical="center" wrapText="1"/>
    </xf>
    <xf numFmtId="164" fontId="29" fillId="20" borderId="21" xfId="645" applyNumberFormat="1" applyFont="1" applyFill="1" applyBorder="1" applyAlignment="1">
      <alignment horizontal="right" vertical="center"/>
    </xf>
    <xf numFmtId="0" fontId="38" fillId="0" borderId="17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6" fontId="38" fillId="0" borderId="12" xfId="0" applyNumberFormat="1" applyFont="1" applyBorder="1" applyAlignment="1">
      <alignment vertical="center" wrapText="1"/>
    </xf>
    <xf numFmtId="0" fontId="29" fillId="20" borderId="21" xfId="0" applyFont="1" applyFill="1" applyBorder="1" applyAlignment="1">
      <alignment horizontal="left" vertical="center" wrapText="1"/>
    </xf>
    <xf numFmtId="0" fontId="26" fillId="0" borderId="11" xfId="667" applyFont="1" applyBorder="1" applyAlignment="1">
      <alignment horizontal="left" vertical="center" wrapText="1"/>
    </xf>
    <xf numFmtId="0" fontId="26" fillId="0" borderId="17" xfId="667" applyFont="1" applyBorder="1" applyAlignment="1">
      <alignment horizontal="left" vertical="center" wrapText="1"/>
    </xf>
    <xf numFmtId="6" fontId="26" fillId="0" borderId="17" xfId="667" applyNumberFormat="1" applyFont="1" applyBorder="1" applyAlignment="1">
      <alignment horizontal="left" vertical="center" wrapText="1"/>
    </xf>
    <xf numFmtId="6" fontId="26" fillId="0" borderId="19" xfId="121" applyNumberFormat="1" applyFont="1" applyFill="1" applyBorder="1" applyAlignment="1">
      <alignment vertical="center" wrapText="1"/>
    </xf>
    <xf numFmtId="6" fontId="38" fillId="0" borderId="11" xfId="0" applyNumberFormat="1" applyFont="1" applyBorder="1" applyAlignment="1">
      <alignment wrapText="1"/>
    </xf>
    <xf numFmtId="6" fontId="38" fillId="0" borderId="15" xfId="0" applyNumberFormat="1" applyFont="1" applyBorder="1" applyAlignment="1">
      <alignment vertical="center" wrapText="1"/>
    </xf>
    <xf numFmtId="0" fontId="38" fillId="0" borderId="11" xfId="0" applyFont="1" applyBorder="1" applyAlignment="1">
      <alignment vertical="center"/>
    </xf>
    <xf numFmtId="0" fontId="38" fillId="0" borderId="17" xfId="0" applyFont="1" applyBorder="1" applyAlignment="1">
      <alignment wrapText="1"/>
    </xf>
    <xf numFmtId="6" fontId="38" fillId="0" borderId="12" xfId="0" applyNumberFormat="1" applyFont="1" applyBorder="1" applyAlignment="1">
      <alignment horizontal="left" vertical="center" wrapText="1"/>
    </xf>
    <xf numFmtId="0" fontId="26" fillId="0" borderId="12" xfId="121" applyFont="1" applyFill="1" applyBorder="1" applyAlignment="1">
      <alignment vertical="center" wrapText="1"/>
    </xf>
    <xf numFmtId="0" fontId="38" fillId="0" borderId="12" xfId="0" applyFont="1" applyBorder="1" applyAlignment="1">
      <alignment horizontal="left" vertical="center" wrapText="1"/>
    </xf>
    <xf numFmtId="6" fontId="38" fillId="0" borderId="11" xfId="0" applyNumberFormat="1" applyFont="1" applyBorder="1" applyAlignment="1">
      <alignment horizontal="left" vertical="center" wrapText="1"/>
    </xf>
    <xf numFmtId="0" fontId="38" fillId="0" borderId="17" xfId="0" applyFont="1" applyBorder="1" applyAlignment="1">
      <alignment vertical="center"/>
    </xf>
    <xf numFmtId="43" fontId="38" fillId="0" borderId="0" xfId="645" applyFont="1" applyAlignment="1">
      <alignment vertical="center"/>
    </xf>
    <xf numFmtId="164" fontId="26" fillId="0" borderId="24" xfId="645" applyNumberFormat="1" applyFont="1" applyFill="1" applyBorder="1" applyAlignment="1">
      <alignment horizontal="right"/>
    </xf>
    <xf numFmtId="0" fontId="38" fillId="0" borderId="12" xfId="0" applyFont="1" applyBorder="1" applyAlignment="1">
      <alignment wrapText="1"/>
    </xf>
    <xf numFmtId="6" fontId="47" fillId="0" borderId="0" xfId="0" applyNumberFormat="1" applyFont="1" applyAlignment="1">
      <alignment vertical="center"/>
    </xf>
    <xf numFmtId="6" fontId="36" fillId="0" borderId="0" xfId="0" applyNumberFormat="1" applyFont="1" applyAlignment="1">
      <alignment vertical="center"/>
    </xf>
    <xf numFmtId="6" fontId="38" fillId="0" borderId="0" xfId="0" applyNumberFormat="1" applyFont="1" applyAlignment="1"/>
    <xf numFmtId="6" fontId="38" fillId="0" borderId="0" xfId="0" applyNumberFormat="1" applyFont="1" applyAlignment="1">
      <alignment vertical="center"/>
    </xf>
    <xf numFmtId="6" fontId="42" fillId="0" borderId="0" xfId="0" applyNumberFormat="1" applyFont="1"/>
    <xf numFmtId="43" fontId="39" fillId="0" borderId="0" xfId="645" applyFont="1"/>
    <xf numFmtId="43" fontId="40" fillId="0" borderId="0" xfId="645" applyFont="1" applyFill="1"/>
    <xf numFmtId="43" fontId="41" fillId="0" borderId="0" xfId="645" applyFont="1" applyFill="1" applyAlignment="1">
      <alignment vertical="center"/>
    </xf>
    <xf numFmtId="43" fontId="38" fillId="0" borderId="0" xfId="645" applyFont="1" applyAlignment="1"/>
    <xf numFmtId="43" fontId="26" fillId="0" borderId="0" xfId="645" applyFont="1" applyAlignment="1">
      <alignment vertical="center"/>
    </xf>
    <xf numFmtId="43" fontId="40" fillId="0" borderId="0" xfId="645" applyFont="1" applyFill="1" applyAlignment="1">
      <alignment vertical="center"/>
    </xf>
    <xf numFmtId="43" fontId="43" fillId="0" borderId="0" xfId="645" applyFont="1" applyFill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8" fillId="0" borderId="19" xfId="0" applyNumberFormat="1" applyFont="1" applyBorder="1" applyAlignment="1">
      <alignment vertical="center" wrapText="1"/>
    </xf>
    <xf numFmtId="3" fontId="36" fillId="0" borderId="0" xfId="645" applyNumberFormat="1" applyFont="1" applyFill="1" applyAlignment="1">
      <alignment vertical="center"/>
    </xf>
    <xf numFmtId="3" fontId="38" fillId="0" borderId="0" xfId="645" applyNumberFormat="1" applyFont="1" applyAlignment="1">
      <alignment vertical="center"/>
    </xf>
    <xf numFmtId="0" fontId="40" fillId="19" borderId="18" xfId="0" applyFont="1" applyFill="1" applyBorder="1" applyAlignment="1">
      <alignment horizontal="left" vertical="center" wrapText="1"/>
    </xf>
    <xf numFmtId="164" fontId="31" fillId="19" borderId="10" xfId="645" applyNumberFormat="1" applyFont="1" applyFill="1" applyBorder="1" applyAlignment="1">
      <alignment horizontal="right" vertical="center"/>
    </xf>
    <xf numFmtId="0" fontId="44" fillId="0" borderId="0" xfId="0" applyFont="1" applyBorder="1" applyAlignment="1">
      <alignment horizontal="center" wrapText="1"/>
    </xf>
  </cellXfs>
  <cellStyles count="1215">
    <cellStyle name="_0434BESZ" xfId="1"/>
    <cellStyle name="_0434BESZ_1" xfId="2"/>
    <cellStyle name="_0434BESZ_1 2" xfId="3"/>
    <cellStyle name="_0434BESZ_1 2 2" xfId="851"/>
    <cellStyle name="_0434BESZ_1 3" xfId="4"/>
    <cellStyle name="_0434BESZ_1 3 2" xfId="5"/>
    <cellStyle name="_0434BESZ_1 3 2 2" xfId="853"/>
    <cellStyle name="_0434BESZ_1 3 3" xfId="852"/>
    <cellStyle name="_0434BESZ_1 4" xfId="6"/>
    <cellStyle name="_0434BESZ_1 4 2" xfId="767"/>
    <cellStyle name="_0434BESZ_1 5" xfId="7"/>
    <cellStyle name="_0434BESZ_1 5 2" xfId="8"/>
    <cellStyle name="_0434BESZ_1 5 2 2" xfId="855"/>
    <cellStyle name="_0434BESZ_1 5 3" xfId="854"/>
    <cellStyle name="_0434BESZ_1 6" xfId="716"/>
    <cellStyle name="_0434BESZ_1 6 2" xfId="856"/>
    <cellStyle name="_0434BESZ_1 6 3" xfId="803"/>
    <cellStyle name="_0434BESZ_1_TartalékKötvényLekötésekEgyebek2014" xfId="9"/>
    <cellStyle name="_0434BESZ_1_TartalékKötvényLekötésekEgyebek2014 2" xfId="857"/>
    <cellStyle name="_0434BESZ_TartalékKötvényLekötésekEgyebek2014" xfId="10"/>
    <cellStyle name="_04FELBEV" xfId="11"/>
    <cellStyle name="_04FELBEV_1" xfId="12"/>
    <cellStyle name="_04FELBEV_1 2" xfId="13"/>
    <cellStyle name="_04FELBEV_1 2 2" xfId="858"/>
    <cellStyle name="_04FELBEV_1 3" xfId="14"/>
    <cellStyle name="_04FELBEV_1 3 2" xfId="15"/>
    <cellStyle name="_04FELBEV_1 3 2 2" xfId="860"/>
    <cellStyle name="_04FELBEV_1 3 3" xfId="859"/>
    <cellStyle name="_04FELBEV_1 4" xfId="16"/>
    <cellStyle name="_04FELBEV_1 4 2" xfId="768"/>
    <cellStyle name="_04FELBEV_1 5" xfId="17"/>
    <cellStyle name="_04FELBEV_1 5 2" xfId="18"/>
    <cellStyle name="_04FELBEV_1 5 2 2" xfId="862"/>
    <cellStyle name="_04FELBEV_1 5 3" xfId="861"/>
    <cellStyle name="_04FELBEV_1 6" xfId="717"/>
    <cellStyle name="_04FELBEV_1 6 2" xfId="863"/>
    <cellStyle name="_04FELBEV_1 6 3" xfId="804"/>
    <cellStyle name="_04FELBEV_1_TartalékKötvényLekötésekEgyebek2014" xfId="19"/>
    <cellStyle name="_04FELBEV_1_TartalékKötvényLekötésekEgyebek2014 2" xfId="864"/>
    <cellStyle name="_04FELBEV_2" xfId="20"/>
    <cellStyle name="_04FELBEV_2 2" xfId="718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 2" xfId="719"/>
    <cellStyle name="_05FELBE_1" xfId="25"/>
    <cellStyle name="_05FELBE_1 2" xfId="26"/>
    <cellStyle name="_05FELBE_1 2 2" xfId="865"/>
    <cellStyle name="_05FELBE_1 3" xfId="27"/>
    <cellStyle name="_05FELBE_1 3 2" xfId="28"/>
    <cellStyle name="_05FELBE_1 3 2 2" xfId="867"/>
    <cellStyle name="_05FELBE_1 3 3" xfId="866"/>
    <cellStyle name="_05FELBE_1 4" xfId="29"/>
    <cellStyle name="_05FELBE_1 4 2" xfId="769"/>
    <cellStyle name="_05FELBE_1 5" xfId="30"/>
    <cellStyle name="_05FELBE_1 5 2" xfId="31"/>
    <cellStyle name="_05FELBE_1 5 2 2" xfId="869"/>
    <cellStyle name="_05FELBE_1 5 3" xfId="868"/>
    <cellStyle name="_05FELBE_1 6" xfId="720"/>
    <cellStyle name="_05FELBE_1 6 2" xfId="870"/>
    <cellStyle name="_05FELBE_1 6 3" xfId="805"/>
    <cellStyle name="_05FELBE_1_TartalékKötvényLekötésekEgyebek2014" xfId="32"/>
    <cellStyle name="_05FELBE_1_TartalékKötvényLekötésekEgyebek2014 2" xfId="871"/>
    <cellStyle name="_05FELBE_PH KVI 2014 KV 2014 02 20 elfogadott TEST2" xfId="33"/>
    <cellStyle name="_05FELBE_TartalékKötvényLekötésekEgyebek2014" xfId="34"/>
    <cellStyle name="_06FELBE" xfId="35"/>
    <cellStyle name="_06FELBE 2" xfId="872"/>
    <cellStyle name="_06FELBE_1" xfId="36"/>
    <cellStyle name="_06FELBE_1_TartalékKötvényLekötésekEgyebek2014" xfId="37"/>
    <cellStyle name="_06FELBE_TartalékKötvényLekötésekEgyebek2014" xfId="38"/>
    <cellStyle name="_06FELBE_TartalékKötvényLekötésekEgyebek2014 2" xfId="873"/>
    <cellStyle name="_06FELBEküld" xfId="39"/>
    <cellStyle name="_06FELBEküld 2" xfId="721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2 2" xfId="874"/>
    <cellStyle name="_07háromnegyedBesz 3" xfId="46"/>
    <cellStyle name="_07háromnegyedBesz 3 2" xfId="47"/>
    <cellStyle name="_07háromnegyedBesz 3 2 2" xfId="876"/>
    <cellStyle name="_07háromnegyedBesz 3 3" xfId="875"/>
    <cellStyle name="_07háromnegyedBesz 4" xfId="48"/>
    <cellStyle name="_07háromnegyedBesz 4 2" xfId="770"/>
    <cellStyle name="_07háromnegyedBesz 5" xfId="49"/>
    <cellStyle name="_07háromnegyedBesz 5 2" xfId="50"/>
    <cellStyle name="_07háromnegyedBesz 5 2 2" xfId="878"/>
    <cellStyle name="_07háromnegyedBesz 5 3" xfId="877"/>
    <cellStyle name="_07háromnegyedBesz 6" xfId="722"/>
    <cellStyle name="_07háromnegyedBesz 6 2" xfId="879"/>
    <cellStyle name="_07háromnegyedBesz 6 3" xfId="806"/>
    <cellStyle name="_07háromnegyedBesz_1" xfId="51"/>
    <cellStyle name="_07háromnegyedBesz_1_TartalékKötvényLekötésekEgyebek2014" xfId="52"/>
    <cellStyle name="_07háromnegyedBesz_TartalékKötvényLekötésekEgyebek2014" xfId="53"/>
    <cellStyle name="_07háromnegyedBesz_TartalékKötvényLekötésekEgyebek2014 2" xfId="880"/>
    <cellStyle name="_08FELBE" xfId="54"/>
    <cellStyle name="_08FELBE 2" xfId="55"/>
    <cellStyle name="_08FELBE 2 2" xfId="881"/>
    <cellStyle name="_08FELBE 3" xfId="56"/>
    <cellStyle name="_08FELBE 3 2" xfId="57"/>
    <cellStyle name="_08FELBE 3 2 2" xfId="883"/>
    <cellStyle name="_08FELBE 3 3" xfId="882"/>
    <cellStyle name="_08FELBE 4" xfId="58"/>
    <cellStyle name="_08FELBE 4 2" xfId="771"/>
    <cellStyle name="_08FELBE 5" xfId="59"/>
    <cellStyle name="_08FELBE 5 2" xfId="60"/>
    <cellStyle name="_08FELBE 5 2 2" xfId="885"/>
    <cellStyle name="_08FELBE 5 3" xfId="884"/>
    <cellStyle name="_08FELBE 6" xfId="723"/>
    <cellStyle name="_08FELBE 6 2" xfId="886"/>
    <cellStyle name="_08FELBE 6 3" xfId="807"/>
    <cellStyle name="_08FELBE_1" xfId="61"/>
    <cellStyle name="_08FELBE_1_TartalékKötvényLekötésekEgyebek2014" xfId="62"/>
    <cellStyle name="_08FELBE_TartalékKötvényLekötésekEgyebek2014" xfId="63"/>
    <cellStyle name="_08FELBE_TartalékKötvényLekötésekEgyebek2014 2" xfId="887"/>
    <cellStyle name="_09FELBE" xfId="64"/>
    <cellStyle name="_09FELBE_1" xfId="65"/>
    <cellStyle name="_09FELBE_1 2" xfId="888"/>
    <cellStyle name="_09FELBE_1_TartalékKötvényLekötésekEgyebek2014" xfId="66"/>
    <cellStyle name="_09FELBE_1_TartalékKötvényLekötésekEgyebek2014 2" xfId="889"/>
    <cellStyle name="_09FELBE_TartalékKötvényLekötésekEgyebek2014" xfId="67"/>
    <cellStyle name="_09FELBEküld" xfId="68"/>
    <cellStyle name="_09FELBEküld 2" xfId="890"/>
    <cellStyle name="_09FELBEküld_1" xfId="69"/>
    <cellStyle name="_09FELBEküld_1_TartalékKötvényLekötésekEgyebek2014" xfId="70"/>
    <cellStyle name="_09FELBEküld_TartalékKötvényLekötésekEgyebek2014" xfId="71"/>
    <cellStyle name="_09FELBEküld_TartalékKötvényLekötésekEgyebek2014 2" xfId="891"/>
    <cellStyle name="_09FELBEotthoni" xfId="72"/>
    <cellStyle name="_09FELBEotthoni 2" xfId="89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FELBEotthoni_TartalékKötvényLekötésekEgyebek2014 2" xfId="893"/>
    <cellStyle name="_09háromnegyedBESZ" xfId="78"/>
    <cellStyle name="_09háromnegyedBESZ_1" xfId="79"/>
    <cellStyle name="_09háromnegyedBESZ_1 2" xfId="894"/>
    <cellStyle name="_09háromnegyedBESZ_1_TartalékKötvényLekötésekEgyebek2014" xfId="80"/>
    <cellStyle name="_09háromnegyedBESZ_1_TartalékKötvényLekötésekEgyebek2014 2" xfId="895"/>
    <cellStyle name="_09háromnegyedBESZ_TartalékKötvényLekötésekEgyebek2014" xfId="81"/>
    <cellStyle name="_2006.évi első rendelet-módosítás" xfId="82"/>
    <cellStyle name="_2006.évi első rendelet-módosítás 2" xfId="896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első rendelet-módosítás_TartalékKötvényLekötésekEgyebek2014 2" xfId="897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 2" xfId="898"/>
    <cellStyle name="_2006.évi hatodik rendelet-módosítás_4_TartalékKötvényLekötésekEgyebek2014" xfId="100"/>
    <cellStyle name="_2006.évi hatodik rendelet-módosítás_4_TartalékKötvényLekötésekEgyebek2014 2" xfId="899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 2" xfId="900"/>
    <cellStyle name="_2006.évi második rendelet-módosítás_1_TartalékKötvényLekötésekEgyebek2014" xfId="104"/>
    <cellStyle name="_2006.évi második rendelet-módosítás_1_TartalékKötvényLekötésekEgyebek2014 2" xfId="901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 2" xfId="724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 2" xfId="725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 2" xfId="902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második rendelet-módosítás_TartalékKötvényLekötésekEgyebek2014 2" xfId="903"/>
    <cellStyle name="_2007.évi negyedik rendelet-módosítás" xfId="134"/>
    <cellStyle name="_2007.évi negyedik rendelet-módosítás 2" xfId="90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negyedik rendelet-módosítás_TartalékKötvényLekötésekEgyebek2014 2" xfId="905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 2" xfId="906"/>
    <cellStyle name="_2007.évi ötödik rendelet-módosítás_2_TartalékKötvényLekötésekEgyebek2014" xfId="146"/>
    <cellStyle name="_2007.évi ötödik rendelet-módosítás_2_TartalékKötvényLekötésekEgyebek2014 2" xfId="907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 2" xfId="726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 2" xfId="908"/>
    <cellStyle name="_2008.évi első rendelet-módosítás_2_TartalékKötvényLekötésekEgyebek2014" xfId="160"/>
    <cellStyle name="_2008.évi első rendelet-módosítás_2_TartalékKötvényLekötésekEgyebek2014 2" xfId="909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 2" xfId="910"/>
    <cellStyle name="_2008.évi első rendelet-módosításküld_2_TartalékKötvényLekötésekEgyebek2014" xfId="168"/>
    <cellStyle name="_2008.évi első rendelet-módosításküld_2_TartalékKötvényLekötésekEgyebek2014 2" xfId="911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 2" xfId="912"/>
    <cellStyle name="_2008.évi harmadik rendelet-módosítás intézményi_1_TartalékKötvényLekötésekEgyebek2014" xfId="174"/>
    <cellStyle name="_2008.évi harmadik rendelet-módosítás intézményi_1_TartalékKötvényLekötésekEgyebek2014 2" xfId="913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 2" xfId="914"/>
    <cellStyle name="_2008.évi második rendelet-módosítás_2_2008beszküldvégleges" xfId="222"/>
    <cellStyle name="_2008.évi második rendelet-módosítás_2_2008beszküldvégleges 2" xfId="915"/>
    <cellStyle name="_2008.évi második rendelet-módosítás_2_2008beszküldvégleges_TartalékKötvényLekötésekEgyebek2014" xfId="223"/>
    <cellStyle name="_2008.évi második rendelet-módosítás_2_2008beszküldvégleges_TartalékKötvényLekötésekEgyebek2014 2" xfId="916"/>
    <cellStyle name="_2008.évi második rendelet-módosítás_2_2009besz" xfId="224"/>
    <cellStyle name="_2008.évi második rendelet-módosítás_2_2009besz 2" xfId="917"/>
    <cellStyle name="_2008.évi második rendelet-módosítás_2_2009besz_TartalékKötvényLekötésekEgyebek2014" xfId="225"/>
    <cellStyle name="_2008.évi második rendelet-módosítás_2_2009besz_TartalékKötvényLekötésekEgyebek2014 2" xfId="918"/>
    <cellStyle name="_2008.évi második rendelet-módosítás_2_2010besz" xfId="226"/>
    <cellStyle name="_2008.évi második rendelet-módosítás_2_2010besz 2" xfId="919"/>
    <cellStyle name="_2008.évi második rendelet-módosítás_2_2010besz_TartalékKötvényLekötésekEgyebek2014" xfId="227"/>
    <cellStyle name="_2008.évi második rendelet-módosítás_2_2010besz_TartalékKötvényLekötésekEgyebek2014 2" xfId="920"/>
    <cellStyle name="_2008.évi második rendelet-módosítás_2_2010FELBEküld" xfId="228"/>
    <cellStyle name="_2008.évi második rendelet-módosítás_2_2010FELBEküld 2" xfId="921"/>
    <cellStyle name="_2008.évi második rendelet-módosítás_2_2010FELBEküld_TartalékKötvényLekötésekEgyebek2014" xfId="229"/>
    <cellStyle name="_2008.évi második rendelet-módosítás_2_2010FELBEküld_TartalékKötvényLekötésekEgyebek2014 2" xfId="922"/>
    <cellStyle name="_2008.évi második rendelet-módosítás_2_2011. évi második rendelet-módosítás" xfId="230"/>
    <cellStyle name="_2008.évi második rendelet-módosítás_2_2011. évi második rendelet-módosítás 2" xfId="923"/>
    <cellStyle name="_2008.évi második rendelet-módosítás_2_2011. évi második rendelet-módosítás_TartalékKötvényLekötésekEgyebek2014" xfId="231"/>
    <cellStyle name="_2008.évi második rendelet-módosítás_2_2011. évi második rendelet-módosítás_TartalékKötvényLekötésekEgyebek2014 2" xfId="924"/>
    <cellStyle name="_2008.évi második rendelet-módosítás_2_2011besz" xfId="232"/>
    <cellStyle name="_2008.évi második rendelet-módosítás_2_2011besz 2" xfId="925"/>
    <cellStyle name="_2008.évi második rendelet-módosítás_2_2011besz_TartalékKötvényLekötésekEgyebek2014" xfId="233"/>
    <cellStyle name="_2008.évi második rendelet-módosítás_2_2011besz_TartalékKötvényLekötésekEgyebek2014 2" xfId="926"/>
    <cellStyle name="_2008.évi második rendelet-módosítás_2_2012KVI változat 20120223" xfId="234"/>
    <cellStyle name="_2008.évi második rendelet-módosítás_2_2012KVI változat 20120223 2" xfId="927"/>
    <cellStyle name="_2008.évi második rendelet-módosítás_2_2012KVI változat 20120223_TartalékKötvényLekötésekEgyebek2014" xfId="235"/>
    <cellStyle name="_2008.évi második rendelet-módosítás_2_2012KVI változat 20120223_TartalékKötvényLekötésekEgyebek2014 2" xfId="928"/>
    <cellStyle name="_2008.évi második rendelet-módosítás_2_2012KVI változat 3" xfId="236"/>
    <cellStyle name="_2008.évi második rendelet-módosítás_2_2012KVI változat 3 2" xfId="929"/>
    <cellStyle name="_2008.évi második rendelet-módosítás_2_2012KVI változat 3_TartalékKötvényLekötésekEgyebek2014" xfId="237"/>
    <cellStyle name="_2008.évi második rendelet-módosítás_2_2012KVI változat 3_TartalékKötvényLekötésekEgyebek2014 2" xfId="930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 2" xfId="931"/>
    <cellStyle name="_2008.évi második rendelet-módosítás_2_adósságszolgálat 2013 05 06_TartalékKötvényLekötésekEgyebek2014" xfId="241"/>
    <cellStyle name="_2008.évi második rendelet-módosítás_2_adósságszolgálat 2013 05 06_TartalékKötvényLekötésekEgyebek2014 2" xfId="932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 2" xfId="933"/>
    <cellStyle name="_2008.évi második rendelet-módosítás_8. melléklet tartalékok_TartalékKötvényLekötésekEgyebek2014" xfId="314"/>
    <cellStyle name="_2008.évi második rendelet-módosítás_8. melléklet tartalékok_TartalékKötvényLekötésekEgyebek2014 2" xfId="93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 alakulása 2" xfId="935"/>
    <cellStyle name="_2008.évi második rendelet-módosítás_adósságszolgálatlegújabb 2013 01 09" xfId="318"/>
    <cellStyle name="_2008.évi második rendelet-módosítás_adósságszolgálatlegújabb 2013 01 09 2" xfId="936"/>
    <cellStyle name="_2008.évi második rendelet-módosítás_adósságszolgálatlegújabb 2013 01 09_TartalékKötvényLekötésekEgyebek2014" xfId="319"/>
    <cellStyle name="_2008.évi második rendelet-módosítás_adósságszolgálatlegújabb 2013 01 09_TartalékKötvényLekötésekEgyebek2014 2" xfId="937"/>
    <cellStyle name="_2008.évi második rendelet-módosítás_futamidős törlesztés alakulása" xfId="320"/>
    <cellStyle name="_2008.évi második rendelet-módosítás_futamidős törlesztés alakulása 2" xfId="938"/>
    <cellStyle name="_2008.évi második rendelet-módosítás_futamidős törlesztés alakulása_TartalékKötvényLekötésekEgyebek2014" xfId="321"/>
    <cellStyle name="_2008.évi második rendelet-módosítás_futamidős törlesztés alakulása_TartalékKötvényLekötésekEgyebek2014 2" xfId="939"/>
    <cellStyle name="_2008.évi második rendelet-módosítás_kötvénylekötés és kamatbevétel" xfId="322"/>
    <cellStyle name="_2008.évi második rendelet-módosítás_kötvénylekötés és kamatbevétel 2" xfId="940"/>
    <cellStyle name="_2008.évi második rendelet-módosítás_kötvénylekötés és kamatbevétel_TartalékKötvényLekötésekEgyebek2014" xfId="323"/>
    <cellStyle name="_2008.évi második rendelet-módosítás_kötvénylekötés és kamatbevétel_TartalékKötvényLekötésekEgyebek2014 2" xfId="941"/>
    <cellStyle name="_2008.évi második rendelet-módosítás_TaralékKötvényLekötésEgyebek2011" xfId="324"/>
    <cellStyle name="_2008.évi második rendelet-módosítás_TaralékKötvényLekötésEgyebek2011 2" xfId="942"/>
    <cellStyle name="_2008.évi második rendelet-módosítás_TaralékKötvényLekötésEgyebek2011_TartalékKötvényLekötésekEgyebek2014" xfId="325"/>
    <cellStyle name="_2008.évi második rendelet-módosítás_TaralékKötvényLekötésEgyebek2011_TartalékKötvényLekötésekEgyebek2014 2" xfId="943"/>
    <cellStyle name="_2008.évi második rendelet-módosítás_TartalékKötvényLekötésEgyebek2011" xfId="326"/>
    <cellStyle name="_2008.évi második rendelet-módosítás_TartalékKötvényLekötésEgyebek2011 2" xfId="944"/>
    <cellStyle name="_2008.évi második rendelet-módosítás_TartalékKötvényLekötésEgyebek2011_TartalékKötvényLekötésekEgyebek2014" xfId="327"/>
    <cellStyle name="_2008.évi második rendelet-módosítás_TartalékKötvényLekötésEgyebek2011_TartalékKötvényLekötésekEgyebek2014 2" xfId="945"/>
    <cellStyle name="_2008.évi második rendelet-módosítás_TartalékKötvényLekötésekEgyebek2011" xfId="328"/>
    <cellStyle name="_2008.évi második rendelet-módosítás_TartalékKötvényLekötésekEgyebek2011 2" xfId="946"/>
    <cellStyle name="_2008.évi második rendelet-módosítás_TartalékKötvényLekötésekEgyebek2011_TartalékKötvényLekötésekEgyebek2014" xfId="329"/>
    <cellStyle name="_2008.évi második rendelet-módosítás_TartalékKötvényLekötésekEgyebek2011_TartalékKötvényLekötésekEgyebek2014 2" xfId="947"/>
    <cellStyle name="_2008.évi második rendelet-módosítás_TartalékKötvényLekötésekEgyebek2012" xfId="330"/>
    <cellStyle name="_2008.évi második rendelet-módosítás_TartalékKötvényLekötésekEgyebek2012 2" xfId="948"/>
    <cellStyle name="_2008.évi második rendelet-módosítás_TartalékKötvényLekötésekEgyebek2012_TartalékKötvényLekötésekEgyebek2014" xfId="331"/>
    <cellStyle name="_2008.évi második rendelet-módosítás_TartalékKötvényLekötésekEgyebek2012_TartalékKötvényLekötésekEgyebek2014 2" xfId="949"/>
    <cellStyle name="_2008.évi második rendelet-módosítás_TartalékKötvényLekötésekEgyebek2013 év végi rendezés" xfId="332"/>
    <cellStyle name="_2008.évi második rendelet-módosítás_TartalékKötvényLekötésekEgyebek2013 év végi rendezés 2" xfId="950"/>
    <cellStyle name="_2008.évi második rendelet-módosítás_TartalékKötvényLekötésekEgyebek2014" xfId="333"/>
    <cellStyle name="_2008.évi második rendelet-módosítás_TartalékKötvényLekötésekEgyebek2014 2" xfId="951"/>
    <cellStyle name="_2008.évi negyedik rendelet-módosítás" xfId="334"/>
    <cellStyle name="_2008.évi negyedik rendelet-módosítás 2" xfId="952"/>
    <cellStyle name="_2008.évi negyedik rendelet-módosítás intézményi" xfId="335"/>
    <cellStyle name="_2008.évi negyedik rendelet-módosítás intézményi_1" xfId="336"/>
    <cellStyle name="_2008.évi negyedik rendelet-módosítás intézményi_1 2" xfId="953"/>
    <cellStyle name="_2008.évi negyedik rendelet-módosítás intézményi_1_TartalékKötvényLekötésekEgyebek2014" xfId="337"/>
    <cellStyle name="_2008.évi negyedik rendelet-módosítás intézményi_1_TartalékKötvényLekötésekEgyebek2014 2" xfId="954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 2" xfId="727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.évi negyedik rendelet-módosítás_TartalékKötvényLekötésekEgyebek2014 2" xfId="955"/>
    <cellStyle name="_2008KVIvégleges20080306alapok" xfId="353"/>
    <cellStyle name="_2008KVIvégleges20080306alapok 2" xfId="728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 2" xfId="9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első rendelet-módosítás_TartalékKötvényLekötésekEgyebek2014 2" xfId="957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 2" xfId="958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 intézményi_TartalékKötvényLekötésekEgyebek2014 2" xfId="959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 2" xfId="960"/>
    <cellStyle name="_2009.évi második rendelet-módosítás_2_TartalékKötvényLekötésekEgyebek2014" xfId="386"/>
    <cellStyle name="_2009.évi második rendelet-módosítás_2_TartalékKötvényLekötésekEgyebek2014 2" xfId="961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 2" xfId="962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 évi ötödik rendelet-módosítás küld_TartalékKötvényLekötésekEgyebek2014 2" xfId="963"/>
    <cellStyle name="_2010.évi első rendelet-módosítás" xfId="404"/>
    <cellStyle name="_2010.évi első rendelet-módosítás 2" xfId="96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első rendelet-módosítás_TartalékKötvényLekötésekEgyebek2014 2" xfId="965"/>
    <cellStyle name="_2010.évi harmadik rendelet-módosítás" xfId="412"/>
    <cellStyle name="_2010.évi harmadik rendelet-módosítás_1" xfId="413"/>
    <cellStyle name="_2010.évi harmadik rendelet-módosítás_1 2" xfId="966"/>
    <cellStyle name="_2010.évi harmadik rendelet-módosítás_1_TartalékKötvényLekötésekEgyebek2014" xfId="414"/>
    <cellStyle name="_2010.évi harmadik rendelet-módosítás_1_TartalékKötvényLekötésekEgyebek2014 2" xfId="967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 2" xfId="968"/>
    <cellStyle name="_2010FELBE_1" xfId="429"/>
    <cellStyle name="_2010FELBE_1_TartalékKötvényLekötésekEgyebek2014" xfId="430"/>
    <cellStyle name="_2010FELBE_TartalékKötvényLekötésekEgyebek2014" xfId="431"/>
    <cellStyle name="_2010FELBE_TartalékKötvényLekötésekEgyebek2014 2" xfId="969"/>
    <cellStyle name="_2010FELBEküld" xfId="432"/>
    <cellStyle name="_2010FELBEküld 2" xfId="970"/>
    <cellStyle name="_2010FELBEküld_1" xfId="433"/>
    <cellStyle name="_2010FELBEküld_1_TartalékKötvényLekötésekEgyebek2014" xfId="434"/>
    <cellStyle name="_2010FELBEküld_TartalékKötvényLekötésekEgyebek2014" xfId="435"/>
    <cellStyle name="_2010FELBEküld_TartalékKötvényLekötésekEgyebek2014 2" xfId="971"/>
    <cellStyle name="_2010háromnegyedBesz küld" xfId="436"/>
    <cellStyle name="_2010háromnegyedBesz küld 2" xfId="972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háromnegyedBesz küld_TartalékKötvényLekötésekEgyebek2014 2" xfId="973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 2" xfId="974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 háromnegyed besz küld_TartalékKötvényLekötésekEgyebek2014 2" xfId="975"/>
    <cellStyle name="_2011. évi második rendelet-módosítás" xfId="446"/>
    <cellStyle name="_2011. évi második rendelet-módosítás_1" xfId="447"/>
    <cellStyle name="_2011. évi második rendelet-módosítás_1 2" xfId="976"/>
    <cellStyle name="_2011. évi második rendelet-módosítás_1_TartalékKötvényLekötésekEgyebek2014" xfId="448"/>
    <cellStyle name="_2011. évi második rendelet-módosítás_1_TartalékKötvényLekötésekEgyebek2014 2" xfId="977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 2" xfId="978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FELBEküld_TartalékKötvényLekötésekEgyebek2014 2" xfId="979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2 2" xfId="980"/>
    <cellStyle name="_34BESZ2005_1 3" xfId="470"/>
    <cellStyle name="_34BESZ2005_1 3 2" xfId="471"/>
    <cellStyle name="_34BESZ2005_1 3 2 2" xfId="982"/>
    <cellStyle name="_34BESZ2005_1 3 3" xfId="981"/>
    <cellStyle name="_34BESZ2005_1 4" xfId="472"/>
    <cellStyle name="_34BESZ2005_1 4 2" xfId="772"/>
    <cellStyle name="_34BESZ2005_1 5" xfId="473"/>
    <cellStyle name="_34BESZ2005_1 5 2" xfId="474"/>
    <cellStyle name="_34BESZ2005_1 5 2 2" xfId="984"/>
    <cellStyle name="_34BESZ2005_1 5 3" xfId="983"/>
    <cellStyle name="_34BESZ2005_1 6" xfId="729"/>
    <cellStyle name="_34BESZ2005_1 6 2" xfId="985"/>
    <cellStyle name="_34BESZ2005_1 6 3" xfId="808"/>
    <cellStyle name="_34BESZ2005_1_TartalékKötvényLekötésekEgyebek2014" xfId="475"/>
    <cellStyle name="_34BESZ2005_1_TartalékKötvényLekötésekEgyebek2014 2" xfId="986"/>
    <cellStyle name="_34BESZ2005_TartalékKötvényLekötésekEgyebek2014" xfId="476"/>
    <cellStyle name="_34BESZ2006" xfId="477"/>
    <cellStyle name="_34BESZ2006 2" xfId="478"/>
    <cellStyle name="_34BESZ2006 2 2" xfId="987"/>
    <cellStyle name="_34BESZ2006 3" xfId="479"/>
    <cellStyle name="_34BESZ2006 3 2" xfId="480"/>
    <cellStyle name="_34BESZ2006 3 2 2" xfId="989"/>
    <cellStyle name="_34BESZ2006 3 3" xfId="988"/>
    <cellStyle name="_34BESZ2006 4" xfId="481"/>
    <cellStyle name="_34BESZ2006 4 2" xfId="773"/>
    <cellStyle name="_34BESZ2006 5" xfId="482"/>
    <cellStyle name="_34BESZ2006 5 2" xfId="483"/>
    <cellStyle name="_34BESZ2006 5 2 2" xfId="991"/>
    <cellStyle name="_34BESZ2006 5 3" xfId="990"/>
    <cellStyle name="_34BESZ2006 6" xfId="730"/>
    <cellStyle name="_34BESZ2006 6 2" xfId="992"/>
    <cellStyle name="_34BESZ2006 6 3" xfId="809"/>
    <cellStyle name="_34BESZ2006_1" xfId="484"/>
    <cellStyle name="_34BESZ2006_1_TartalékKötvényLekötésekEgyebek2014" xfId="485"/>
    <cellStyle name="_34BESZ2006_2" xfId="486"/>
    <cellStyle name="_34BESZ2006_2 2" xfId="731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_TartalékKötvényLekötésekEgyebek2014 2" xfId="993"/>
    <cellStyle name="_34BESZ2006bőv" xfId="490"/>
    <cellStyle name="_34BESZ2006bőv_1" xfId="491"/>
    <cellStyle name="_34BESZ2006bőv_1 2" xfId="732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2 2" xfId="994"/>
    <cellStyle name="_34BESZ2006bőv1_1 3" xfId="498"/>
    <cellStyle name="_34BESZ2006bőv1_1 3 2" xfId="499"/>
    <cellStyle name="_34BESZ2006bőv1_1 3 2 2" xfId="996"/>
    <cellStyle name="_34BESZ2006bőv1_1 3 3" xfId="995"/>
    <cellStyle name="_34BESZ2006bőv1_1 4" xfId="500"/>
    <cellStyle name="_34BESZ2006bőv1_1 4 2" xfId="774"/>
    <cellStyle name="_34BESZ2006bőv1_1 5" xfId="501"/>
    <cellStyle name="_34BESZ2006bőv1_1 5 2" xfId="502"/>
    <cellStyle name="_34BESZ2006bőv1_1 5 2 2" xfId="998"/>
    <cellStyle name="_34BESZ2006bőv1_1 5 3" xfId="997"/>
    <cellStyle name="_34BESZ2006bőv1_1 6" xfId="733"/>
    <cellStyle name="_34BESZ2006bőv1_1 6 2" xfId="999"/>
    <cellStyle name="_34BESZ2006bőv1_1 6 3" xfId="810"/>
    <cellStyle name="_34BESZ2006bőv1_1_Munkafüzet2" xfId="503"/>
    <cellStyle name="_34BESZ2006bőv1_1_Munkafüzet2 2" xfId="734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1_TartalékKötvényLekötésekEgyebek2014 2" xfId="1000"/>
    <cellStyle name="_34BESZ2006bőv1_TartalékKötvényLekötésekEgyebek2014" xfId="507"/>
    <cellStyle name="_34BESZ2006otthon" xfId="508"/>
    <cellStyle name="_34BESZ2006otthon 2" xfId="509"/>
    <cellStyle name="_34BESZ2006otthon 2 2" xfId="1001"/>
    <cellStyle name="_34BESZ2006otthon 3" xfId="510"/>
    <cellStyle name="_34BESZ2006otthon 3 2" xfId="511"/>
    <cellStyle name="_34BESZ2006otthon 3 2 2" xfId="1003"/>
    <cellStyle name="_34BESZ2006otthon 3 3" xfId="1002"/>
    <cellStyle name="_34BESZ2006otthon 4" xfId="512"/>
    <cellStyle name="_34BESZ2006otthon 4 2" xfId="775"/>
    <cellStyle name="_34BESZ2006otthon 5" xfId="513"/>
    <cellStyle name="_34BESZ2006otthon 5 2" xfId="514"/>
    <cellStyle name="_34BESZ2006otthon 5 2 2" xfId="1005"/>
    <cellStyle name="_34BESZ2006otthon 5 3" xfId="1004"/>
    <cellStyle name="_34BESZ2006otthon 6" xfId="735"/>
    <cellStyle name="_34BESZ2006otthon 6 2" xfId="1006"/>
    <cellStyle name="_34BESZ2006otthon 6 3" xfId="811"/>
    <cellStyle name="_34BESZ2006otthon_1" xfId="515"/>
    <cellStyle name="_34BESZ2006otthon_1_TartalékKötvényLekötésekEgyebek2014" xfId="516"/>
    <cellStyle name="_34BESZ2006otthon_TartalékKötvényLekötésekEgyebek2014" xfId="517"/>
    <cellStyle name="_34BESZ2006otthon_TartalékKötvényLekötésekEgyebek2014 2" xfId="1007"/>
    <cellStyle name="_alapokmányok" xfId="518"/>
    <cellStyle name="_alapokmányok 2" xfId="736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 2" xfId="1008"/>
    <cellStyle name="_Másolat eredetije2006.évi harmadik rendelet-módosításO_1_TartalékKötvényLekötésekEgyebek2014" xfId="529"/>
    <cellStyle name="_Másolat eredetije2006.évi harmadik rendelet-módosításO_1_TartalékKötvényLekötésekEgyebek2014 2" xfId="100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2 2" xfId="1010"/>
    <cellStyle name="_TEST1 3" xfId="545"/>
    <cellStyle name="_TEST1 3 2" xfId="546"/>
    <cellStyle name="_TEST1 3 2 2" xfId="1012"/>
    <cellStyle name="_TEST1 3 3" xfId="1011"/>
    <cellStyle name="_TEST1 4" xfId="547"/>
    <cellStyle name="_TEST1 4 2" xfId="776"/>
    <cellStyle name="_TEST1 5" xfId="548"/>
    <cellStyle name="_TEST1 5 2" xfId="549"/>
    <cellStyle name="_TEST1 5 2 2" xfId="1014"/>
    <cellStyle name="_TEST1 5 3" xfId="1013"/>
    <cellStyle name="_TEST1 6" xfId="737"/>
    <cellStyle name="_TEST1 6 2" xfId="1015"/>
    <cellStyle name="_TEST1 6 3" xfId="812"/>
    <cellStyle name="_TEST1_1" xfId="550"/>
    <cellStyle name="_TEST1_1_TartalékKötvényLekötésekEgyebek2014" xfId="551"/>
    <cellStyle name="_TEST1_TartalékKötvényLekötésekEgyebek2014" xfId="552"/>
    <cellStyle name="_TEST1_TartalékKötvényLekötésekEgyebek2014 2" xfId="1016"/>
    <cellStyle name="_TEST2" xfId="553"/>
    <cellStyle name="_TEST2 2" xfId="554"/>
    <cellStyle name="_TEST2 2 2" xfId="1017"/>
    <cellStyle name="_TEST2 3" xfId="555"/>
    <cellStyle name="_TEST2 3 2" xfId="556"/>
    <cellStyle name="_TEST2 3 2 2" xfId="1019"/>
    <cellStyle name="_TEST2 3 3" xfId="1018"/>
    <cellStyle name="_TEST2 4" xfId="557"/>
    <cellStyle name="_TEST2 4 2" xfId="777"/>
    <cellStyle name="_TEST2 5" xfId="558"/>
    <cellStyle name="_TEST2 5 2" xfId="559"/>
    <cellStyle name="_TEST2 5 2 2" xfId="1021"/>
    <cellStyle name="_TEST2 5 3" xfId="1020"/>
    <cellStyle name="_TEST2 6" xfId="738"/>
    <cellStyle name="_TEST2 6 2" xfId="1022"/>
    <cellStyle name="_TEST2 6 3" xfId="813"/>
    <cellStyle name="_TEST2_1" xfId="560"/>
    <cellStyle name="_TEST2_1_TartalékKötvényLekötésekEgyebek2014" xfId="561"/>
    <cellStyle name="_TEST2_2" xfId="562"/>
    <cellStyle name="_TEST2_2 2" xfId="739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2_TartalékKötvényLekötésekEgyebek2014 2" xfId="1023"/>
    <cellStyle name="_TEST3" xfId="566"/>
    <cellStyle name="_TEST3 2" xfId="567"/>
    <cellStyle name="_TEST3 2 2" xfId="1024"/>
    <cellStyle name="_TEST3 3" xfId="568"/>
    <cellStyle name="_TEST3 3 2" xfId="569"/>
    <cellStyle name="_TEST3 3 2 2" xfId="1026"/>
    <cellStyle name="_TEST3 3 3" xfId="1025"/>
    <cellStyle name="_TEST3 4" xfId="570"/>
    <cellStyle name="_TEST3 4 2" xfId="778"/>
    <cellStyle name="_TEST3 5" xfId="571"/>
    <cellStyle name="_TEST3 5 2" xfId="572"/>
    <cellStyle name="_TEST3 5 2 2" xfId="1028"/>
    <cellStyle name="_TEST3 5 3" xfId="1027"/>
    <cellStyle name="_TEST3 6" xfId="740"/>
    <cellStyle name="_TEST3 6 2" xfId="1029"/>
    <cellStyle name="_TEST3 6 3" xfId="814"/>
    <cellStyle name="_TEST3_1" xfId="573"/>
    <cellStyle name="_TEST3_1_TartalékKötvényLekötésekEgyebek2014" xfId="574"/>
    <cellStyle name="_TEST3_TartalékKötvényLekötésekEgyebek2014" xfId="575"/>
    <cellStyle name="_TEST3_TartalékKötvényLekötésekEgyebek2014 2" xfId="1030"/>
    <cellStyle name="_TEST3V" xfId="576"/>
    <cellStyle name="_TEST3V_1" xfId="577"/>
    <cellStyle name="_TEST3V_1_TartalékKötvényLekötésekEgyebek2014" xfId="578"/>
    <cellStyle name="_TEST3V_2" xfId="579"/>
    <cellStyle name="_TEST3V_2 2" xfId="741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2 2" xfId="1031"/>
    <cellStyle name="_TEST3V_4 3" xfId="586"/>
    <cellStyle name="_TEST3V_4 3 2" xfId="587"/>
    <cellStyle name="_TEST3V_4 3 2 2" xfId="1033"/>
    <cellStyle name="_TEST3V_4 3 3" xfId="1032"/>
    <cellStyle name="_TEST3V_4 4" xfId="588"/>
    <cellStyle name="_TEST3V_4 4 2" xfId="779"/>
    <cellStyle name="_TEST3V_4 5" xfId="589"/>
    <cellStyle name="_TEST3V_4 5 2" xfId="590"/>
    <cellStyle name="_TEST3V_4 5 2 2" xfId="1035"/>
    <cellStyle name="_TEST3V_4 5 3" xfId="1034"/>
    <cellStyle name="_TEST3V_4 6" xfId="742"/>
    <cellStyle name="_TEST3V_4 6 2" xfId="1036"/>
    <cellStyle name="_TEST3V_4 6 3" xfId="815"/>
    <cellStyle name="_TEST3V_4_TartalékKötvényLekötésekEgyebek2014" xfId="591"/>
    <cellStyle name="_TEST3V_4_TartalékKötvényLekötésekEgyebek2014 2" xfId="1037"/>
    <cellStyle name="_TEST3V_TartalékKötvényLekötésekEgyebek2014" xfId="592"/>
    <cellStyle name="_test4" xfId="593"/>
    <cellStyle name="_test4 2" xfId="1038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4_TartalékKötvényLekötésekEgyebek2014 2" xfId="1039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2 2" xfId="1040"/>
    <cellStyle name="_TEST5_2 3" xfId="608"/>
    <cellStyle name="_TEST5_2 3 2" xfId="609"/>
    <cellStyle name="_TEST5_2 3 2 2" xfId="1042"/>
    <cellStyle name="_TEST5_2 3 3" xfId="1041"/>
    <cellStyle name="_TEST5_2 4" xfId="610"/>
    <cellStyle name="_TEST5_2 4 2" xfId="780"/>
    <cellStyle name="_TEST5_2 5" xfId="611"/>
    <cellStyle name="_TEST5_2 5 2" xfId="612"/>
    <cellStyle name="_TEST5_2 5 2 2" xfId="1044"/>
    <cellStyle name="_TEST5_2 5 3" xfId="1043"/>
    <cellStyle name="_TEST5_2 6" xfId="743"/>
    <cellStyle name="_TEST5_2 6 2" xfId="1045"/>
    <cellStyle name="_TEST5_2 6 3" xfId="816"/>
    <cellStyle name="_TEST5_2_TartalékKötvényLekötésekEgyebek2014" xfId="613"/>
    <cellStyle name="_TEST5_2_TartalékKötvényLekötésekEgyebek2014 2" xfId="1046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10" xfId="1153"/>
    <cellStyle name="Ezres 11" xfId="817"/>
    <cellStyle name="Ezres 2" xfId="646"/>
    <cellStyle name="Ezres 2 2" xfId="647"/>
    <cellStyle name="Ezres 2 2 2" xfId="648"/>
    <cellStyle name="Ezres 2 2 2 2" xfId="783"/>
    <cellStyle name="Ezres 2 2 2 2 2" xfId="1124"/>
    <cellStyle name="Ezres 2 2 2 3" xfId="1186"/>
    <cellStyle name="Ezres 2 2 2 4" xfId="1049"/>
    <cellStyle name="Ezres 2 2 3" xfId="746"/>
    <cellStyle name="Ezres 2 2 3 2" xfId="1093"/>
    <cellStyle name="Ezres 2 2 4" xfId="1155"/>
    <cellStyle name="Ezres 2 2 5" xfId="819"/>
    <cellStyle name="Ezres 2 3" xfId="649"/>
    <cellStyle name="Ezres 2 3 2" xfId="784"/>
    <cellStyle name="Ezres 2 3 2 2" xfId="1051"/>
    <cellStyle name="Ezres 2 3 2 2 2" xfId="1126"/>
    <cellStyle name="Ezres 2 3 2 2 3" xfId="1188"/>
    <cellStyle name="Ezres 2 3 2 3" xfId="1095"/>
    <cellStyle name="Ezres 2 3 2 4" xfId="1157"/>
    <cellStyle name="Ezres 2 3 2 5" xfId="821"/>
    <cellStyle name="Ezres 2 3 3" xfId="747"/>
    <cellStyle name="Ezres 2 3 3 2" xfId="1125"/>
    <cellStyle name="Ezres 2 3 3 3" xfId="1187"/>
    <cellStyle name="Ezres 2 3 3 4" xfId="1050"/>
    <cellStyle name="Ezres 2 3 4" xfId="1094"/>
    <cellStyle name="Ezres 2 3 5" xfId="1156"/>
    <cellStyle name="Ezres 2 3 6" xfId="820"/>
    <cellStyle name="Ezres 2 4" xfId="650"/>
    <cellStyle name="Ezres 2 4 2" xfId="782"/>
    <cellStyle name="Ezres 2 4 2 2" xfId="1123"/>
    <cellStyle name="Ezres 2 4 3" xfId="1185"/>
    <cellStyle name="Ezres 2 4 4" xfId="1048"/>
    <cellStyle name="Ezres 2 5" xfId="745"/>
    <cellStyle name="Ezres 2 5 2" xfId="1092"/>
    <cellStyle name="Ezres 2 6" xfId="1154"/>
    <cellStyle name="Ezres 2 7" xfId="818"/>
    <cellStyle name="Ezres 3" xfId="651"/>
    <cellStyle name="Ezres 3 2" xfId="652"/>
    <cellStyle name="Ezres 3 2 2" xfId="786"/>
    <cellStyle name="Ezres 3 2 2 2" xfId="1128"/>
    <cellStyle name="Ezres 3 2 2 3" xfId="1190"/>
    <cellStyle name="Ezres 3 2 2 4" xfId="1053"/>
    <cellStyle name="Ezres 3 2 3" xfId="749"/>
    <cellStyle name="Ezres 3 2 3 2" xfId="1097"/>
    <cellStyle name="Ezres 3 2 4" xfId="1159"/>
    <cellStyle name="Ezres 3 2 5" xfId="823"/>
    <cellStyle name="Ezres 3 3" xfId="653"/>
    <cellStyle name="Ezres 3 3 2" xfId="785"/>
    <cellStyle name="Ezres 3 3 2 2" xfId="1127"/>
    <cellStyle name="Ezres 3 3 3" xfId="1189"/>
    <cellStyle name="Ezres 3 3 4" xfId="1052"/>
    <cellStyle name="Ezres 3 4" xfId="748"/>
    <cellStyle name="Ezres 3 4 2" xfId="1096"/>
    <cellStyle name="Ezres 3 5" xfId="1158"/>
    <cellStyle name="Ezres 3 6" xfId="822"/>
    <cellStyle name="Ezres 4" xfId="654"/>
    <cellStyle name="Ezres 4 2" xfId="655"/>
    <cellStyle name="Ezres 4 2 2" xfId="787"/>
    <cellStyle name="Ezres 4 2 2 2" xfId="1129"/>
    <cellStyle name="Ezres 4 2 3" xfId="1191"/>
    <cellStyle name="Ezres 4 2 4" xfId="1054"/>
    <cellStyle name="Ezres 4 3" xfId="750"/>
    <cellStyle name="Ezres 4 3 2" xfId="1098"/>
    <cellStyle name="Ezres 4 4" xfId="1160"/>
    <cellStyle name="Ezres 4 5" xfId="824"/>
    <cellStyle name="Ezres 5" xfId="656"/>
    <cellStyle name="Ezres 5 2" xfId="657"/>
    <cellStyle name="Ezres 5 2 2" xfId="788"/>
    <cellStyle name="Ezres 5 2 2 2" xfId="1131"/>
    <cellStyle name="Ezres 5 2 2 3" xfId="1193"/>
    <cellStyle name="Ezres 5 2 2 4" xfId="1056"/>
    <cellStyle name="Ezres 5 2 3" xfId="1100"/>
    <cellStyle name="Ezres 5 2 4" xfId="1162"/>
    <cellStyle name="Ezres 5 2 5" xfId="826"/>
    <cellStyle name="Ezres 5 3" xfId="751"/>
    <cellStyle name="Ezres 5 3 2" xfId="1130"/>
    <cellStyle name="Ezres 5 3 3" xfId="1192"/>
    <cellStyle name="Ezres 5 3 4" xfId="1055"/>
    <cellStyle name="Ezres 5 4" xfId="1099"/>
    <cellStyle name="Ezres 5 5" xfId="1161"/>
    <cellStyle name="Ezres 5 6" xfId="825"/>
    <cellStyle name="Ezres 6" xfId="658"/>
    <cellStyle name="Ezres 6 2" xfId="789"/>
    <cellStyle name="Ezres 6 2 2" xfId="1058"/>
    <cellStyle name="Ezres 6 2 2 2" xfId="1133"/>
    <cellStyle name="Ezres 6 2 2 3" xfId="1195"/>
    <cellStyle name="Ezres 6 2 3" xfId="1102"/>
    <cellStyle name="Ezres 6 2 4" xfId="1164"/>
    <cellStyle name="Ezres 6 2 5" xfId="828"/>
    <cellStyle name="Ezres 6 3" xfId="752"/>
    <cellStyle name="Ezres 6 3 2" xfId="1132"/>
    <cellStyle name="Ezres 6 3 3" xfId="1194"/>
    <cellStyle name="Ezres 6 3 4" xfId="1057"/>
    <cellStyle name="Ezres 6 4" xfId="1101"/>
    <cellStyle name="Ezres 6 5" xfId="1163"/>
    <cellStyle name="Ezres 6 6" xfId="827"/>
    <cellStyle name="Ezres 7" xfId="781"/>
    <cellStyle name="Ezres 7 2" xfId="1059"/>
    <cellStyle name="Ezres 7 2 2" xfId="1134"/>
    <cellStyle name="Ezres 7 2 3" xfId="1196"/>
    <cellStyle name="Ezres 7 3" xfId="1103"/>
    <cellStyle name="Ezres 7 4" xfId="1165"/>
    <cellStyle name="Ezres 7 5" xfId="829"/>
    <cellStyle name="Ezres 8" xfId="744"/>
    <cellStyle name="Ezres 8 2" xfId="1122"/>
    <cellStyle name="Ezres 8 3" xfId="1184"/>
    <cellStyle name="Ezres 8 4" xfId="1047"/>
    <cellStyle name="Ezres 9" xfId="1091"/>
    <cellStyle name="Good" xfId="659"/>
    <cellStyle name="Heading 1" xfId="660"/>
    <cellStyle name="Heading 2" xfId="661"/>
    <cellStyle name="Heading 3" xfId="662"/>
    <cellStyle name="Heading 4" xfId="663"/>
    <cellStyle name="Input" xfId="664"/>
    <cellStyle name="Linked Cell" xfId="665"/>
    <cellStyle name="Neutral" xfId="666"/>
    <cellStyle name="Normál" xfId="0" builtinId="0"/>
    <cellStyle name="Normál 2" xfId="667"/>
    <cellStyle name="Normál 2 2" xfId="668"/>
    <cellStyle name="Normál 2 2 2" xfId="669"/>
    <cellStyle name="Normál 2 3" xfId="670"/>
    <cellStyle name="Normál 2 3 2" xfId="1061"/>
    <cellStyle name="Normál 2 4" xfId="671"/>
    <cellStyle name="Normál 2 5" xfId="1060"/>
    <cellStyle name="Normál 2_melléklet_3_kiadás_9000_121221_penzugy" xfId="672"/>
    <cellStyle name="Normál 3" xfId="673"/>
    <cellStyle name="Normál 3 2" xfId="674"/>
    <cellStyle name="Normál 4" xfId="675"/>
    <cellStyle name="Normál 4 2" xfId="1062"/>
    <cellStyle name="Normál 5" xfId="676"/>
    <cellStyle name="Normál 5 2" xfId="677"/>
    <cellStyle name="Normál 5 2 2" xfId="1064"/>
    <cellStyle name="Normál 5 3" xfId="678"/>
    <cellStyle name="Normál 5 3 2" xfId="1063"/>
    <cellStyle name="Normál 6" xfId="679"/>
    <cellStyle name="Normál 6 2" xfId="680"/>
    <cellStyle name="Normál 6 3" xfId="681"/>
    <cellStyle name="Normál 6 4" xfId="753"/>
    <cellStyle name="Normál 7" xfId="682"/>
    <cellStyle name="Normál 7 2" xfId="850"/>
    <cellStyle name="Normál 8" xfId="683"/>
    <cellStyle name="Normál 9" xfId="715"/>
    <cellStyle name="Normal_APUT202" xfId="684"/>
    <cellStyle name="Note" xfId="685"/>
    <cellStyle name="Output" xfId="686"/>
    <cellStyle name="Pénznem" xfId="687" builtinId="4"/>
    <cellStyle name="Pénznem 10" xfId="1166"/>
    <cellStyle name="Pénznem 11" xfId="830"/>
    <cellStyle name="Pénznem 2" xfId="688"/>
    <cellStyle name="Pénznem 2 2" xfId="689"/>
    <cellStyle name="Pénznem 2 2 2" xfId="792"/>
    <cellStyle name="Pénznem 2 2 2 2" xfId="1068"/>
    <cellStyle name="Pénznem 2 2 2 2 2" xfId="1138"/>
    <cellStyle name="Pénznem 2 2 2 2 3" xfId="1200"/>
    <cellStyle name="Pénznem 2 2 2 3" xfId="1107"/>
    <cellStyle name="Pénznem 2 2 2 4" xfId="1169"/>
    <cellStyle name="Pénznem 2 2 2 5" xfId="833"/>
    <cellStyle name="Pénznem 2 2 3" xfId="756"/>
    <cellStyle name="Pénznem 2 2 3 2" xfId="1137"/>
    <cellStyle name="Pénznem 2 2 3 3" xfId="1199"/>
    <cellStyle name="Pénznem 2 2 3 4" xfId="1067"/>
    <cellStyle name="Pénznem 2 2 4" xfId="1106"/>
    <cellStyle name="Pénznem 2 2 5" xfId="1168"/>
    <cellStyle name="Pénznem 2 2 6" xfId="832"/>
    <cellStyle name="Pénznem 2 3" xfId="690"/>
    <cellStyle name="Pénznem 2 3 2" xfId="793"/>
    <cellStyle name="Pénznem 2 3 2 2" xfId="1139"/>
    <cellStyle name="Pénznem 2 3 2 3" xfId="1201"/>
    <cellStyle name="Pénznem 2 3 2 4" xfId="1069"/>
    <cellStyle name="Pénznem 2 3 3" xfId="757"/>
    <cellStyle name="Pénznem 2 3 3 2" xfId="1108"/>
    <cellStyle name="Pénznem 2 3 4" xfId="1170"/>
    <cellStyle name="Pénznem 2 3 5" xfId="834"/>
    <cellStyle name="Pénznem 2 4" xfId="691"/>
    <cellStyle name="Pénznem 2 4 2" xfId="794"/>
    <cellStyle name="Pénznem 2 4 2 2" xfId="1071"/>
    <cellStyle name="Pénznem 2 4 2 2 2" xfId="1141"/>
    <cellStyle name="Pénznem 2 4 2 2 3" xfId="1203"/>
    <cellStyle name="Pénznem 2 4 2 3" xfId="1110"/>
    <cellStyle name="Pénznem 2 4 2 4" xfId="1172"/>
    <cellStyle name="Pénznem 2 4 2 5" xfId="836"/>
    <cellStyle name="Pénznem 2 4 3" xfId="758"/>
    <cellStyle name="Pénznem 2 4 3 2" xfId="1140"/>
    <cellStyle name="Pénznem 2 4 3 3" xfId="1202"/>
    <cellStyle name="Pénznem 2 4 3 4" xfId="1070"/>
    <cellStyle name="Pénznem 2 4 4" xfId="1109"/>
    <cellStyle name="Pénznem 2 4 5" xfId="1171"/>
    <cellStyle name="Pénznem 2 4 6" xfId="835"/>
    <cellStyle name="Pénznem 2 5" xfId="791"/>
    <cellStyle name="Pénznem 2 5 2" xfId="1136"/>
    <cellStyle name="Pénznem 2 5 3" xfId="1198"/>
    <cellStyle name="Pénznem 2 5 4" xfId="1066"/>
    <cellStyle name="Pénznem 2 6" xfId="755"/>
    <cellStyle name="Pénznem 2 6 2" xfId="1105"/>
    <cellStyle name="Pénznem 2 7" xfId="1167"/>
    <cellStyle name="Pénznem 2 8" xfId="831"/>
    <cellStyle name="Pénznem 3" xfId="692"/>
    <cellStyle name="Pénznem 3 2" xfId="693"/>
    <cellStyle name="Pénznem 3 2 2" xfId="796"/>
    <cellStyle name="Pénznem 3 2 2 2" xfId="1143"/>
    <cellStyle name="Pénznem 3 2 2 3" xfId="1205"/>
    <cellStyle name="Pénznem 3 2 2 4" xfId="1073"/>
    <cellStyle name="Pénznem 3 2 3" xfId="760"/>
    <cellStyle name="Pénznem 3 2 3 2" xfId="1112"/>
    <cellStyle name="Pénznem 3 2 4" xfId="1174"/>
    <cellStyle name="Pénznem 3 2 5" xfId="838"/>
    <cellStyle name="Pénznem 3 3" xfId="694"/>
    <cellStyle name="Pénznem 3 3 2" xfId="797"/>
    <cellStyle name="Pénznem 3 3 2 2" xfId="1144"/>
    <cellStyle name="Pénznem 3 3 2 3" xfId="1206"/>
    <cellStyle name="Pénznem 3 3 2 4" xfId="1074"/>
    <cellStyle name="Pénznem 3 3 3" xfId="761"/>
    <cellStyle name="Pénznem 3 3 3 2" xfId="1113"/>
    <cellStyle name="Pénznem 3 3 4" xfId="1175"/>
    <cellStyle name="Pénznem 3 3 5" xfId="839"/>
    <cellStyle name="Pénznem 3 4" xfId="695"/>
    <cellStyle name="Pénznem 3 4 2" xfId="798"/>
    <cellStyle name="Pénznem 3 4 2 2" xfId="1076"/>
    <cellStyle name="Pénznem 3 4 2 2 2" xfId="1146"/>
    <cellStyle name="Pénznem 3 4 2 2 3" xfId="1208"/>
    <cellStyle name="Pénznem 3 4 2 3" xfId="1115"/>
    <cellStyle name="Pénznem 3 4 2 4" xfId="1177"/>
    <cellStyle name="Pénznem 3 4 2 5" xfId="841"/>
    <cellStyle name="Pénznem 3 4 3" xfId="762"/>
    <cellStyle name="Pénznem 3 4 3 2" xfId="1145"/>
    <cellStyle name="Pénznem 3 4 3 3" xfId="1207"/>
    <cellStyle name="Pénznem 3 4 3 4" xfId="1075"/>
    <cellStyle name="Pénznem 3 4 4" xfId="1114"/>
    <cellStyle name="Pénznem 3 4 5" xfId="1176"/>
    <cellStyle name="Pénznem 3 4 6" xfId="840"/>
    <cellStyle name="Pénznem 3 5" xfId="795"/>
    <cellStyle name="Pénznem 3 5 2" xfId="1142"/>
    <cellStyle name="Pénznem 3 5 3" xfId="1204"/>
    <cellStyle name="Pénznem 3 5 4" xfId="1072"/>
    <cellStyle name="Pénznem 3 6" xfId="759"/>
    <cellStyle name="Pénznem 3 6 2" xfId="1111"/>
    <cellStyle name="Pénznem 3 7" xfId="1173"/>
    <cellStyle name="Pénznem 3 8" xfId="837"/>
    <cellStyle name="Pénznem 4" xfId="696"/>
    <cellStyle name="Pénznem 4 2" xfId="799"/>
    <cellStyle name="Pénznem 4 2 2" xfId="1147"/>
    <cellStyle name="Pénznem 4 2 3" xfId="1209"/>
    <cellStyle name="Pénznem 4 2 4" xfId="1077"/>
    <cellStyle name="Pénznem 4 3" xfId="763"/>
    <cellStyle name="Pénznem 4 3 2" xfId="1116"/>
    <cellStyle name="Pénznem 4 4" xfId="1178"/>
    <cellStyle name="Pénznem 4 5" xfId="842"/>
    <cellStyle name="Pénznem 5" xfId="697"/>
    <cellStyle name="Pénznem 5 2" xfId="800"/>
    <cellStyle name="Pénznem 5 2 2" xfId="1079"/>
    <cellStyle name="Pénznem 5 2 2 2" xfId="1149"/>
    <cellStyle name="Pénznem 5 2 2 3" xfId="1211"/>
    <cellStyle name="Pénznem 5 2 3" xfId="1118"/>
    <cellStyle name="Pénznem 5 2 4" xfId="1180"/>
    <cellStyle name="Pénznem 5 2 5" xfId="844"/>
    <cellStyle name="Pénznem 5 3" xfId="764"/>
    <cellStyle name="Pénznem 5 3 2" xfId="1148"/>
    <cellStyle name="Pénznem 5 3 3" xfId="1210"/>
    <cellStyle name="Pénznem 5 3 4" xfId="1078"/>
    <cellStyle name="Pénznem 5 4" xfId="1117"/>
    <cellStyle name="Pénznem 5 5" xfId="1179"/>
    <cellStyle name="Pénznem 5 6" xfId="843"/>
    <cellStyle name="Pénznem 6" xfId="698"/>
    <cellStyle name="Pénznem 6 2" xfId="699"/>
    <cellStyle name="Pénznem 6 2 2" xfId="801"/>
    <cellStyle name="Pénznem 6 2 2 2" xfId="1151"/>
    <cellStyle name="Pénznem 6 2 2 3" xfId="1213"/>
    <cellStyle name="Pénznem 6 2 2 4" xfId="1081"/>
    <cellStyle name="Pénznem 6 2 3" xfId="1120"/>
    <cellStyle name="Pénznem 6 2 4" xfId="1182"/>
    <cellStyle name="Pénznem 6 2 5" xfId="846"/>
    <cellStyle name="Pénznem 6 3" xfId="765"/>
    <cellStyle name="Pénznem 6 3 2" xfId="1150"/>
    <cellStyle name="Pénznem 6 3 3" xfId="1212"/>
    <cellStyle name="Pénznem 6 3 4" xfId="1080"/>
    <cellStyle name="Pénznem 6 4" xfId="1119"/>
    <cellStyle name="Pénznem 6 5" xfId="1181"/>
    <cellStyle name="Pénznem 6 6" xfId="845"/>
    <cellStyle name="Pénznem 7" xfId="790"/>
    <cellStyle name="Pénznem 7 2" xfId="1082"/>
    <cellStyle name="Pénznem 7 2 2" xfId="1152"/>
    <cellStyle name="Pénznem 7 2 3" xfId="1214"/>
    <cellStyle name="Pénznem 7 3" xfId="1121"/>
    <cellStyle name="Pénznem 7 4" xfId="1183"/>
    <cellStyle name="Pénznem 7 5" xfId="847"/>
    <cellStyle name="Pénznem 8" xfId="754"/>
    <cellStyle name="Pénznem 8 2" xfId="1135"/>
    <cellStyle name="Pénznem 8 3" xfId="1197"/>
    <cellStyle name="Pénznem 8 4" xfId="1065"/>
    <cellStyle name="Pénznem 9" xfId="1104"/>
    <cellStyle name="Stílus 1" xfId="700"/>
    <cellStyle name="Stílus 1 2" xfId="701"/>
    <cellStyle name="Stílus 4" xfId="702"/>
    <cellStyle name="Stílus 4 2" xfId="1083"/>
    <cellStyle name="Százalék 2" xfId="703"/>
    <cellStyle name="Százalék 2 2" xfId="704"/>
    <cellStyle name="Százalék 2 2 2" xfId="1085"/>
    <cellStyle name="Százalék 2 3" xfId="705"/>
    <cellStyle name="Százalék 2 3 2" xfId="1086"/>
    <cellStyle name="Százalék 2 4" xfId="706"/>
    <cellStyle name="Százalék 2 4 2" xfId="766"/>
    <cellStyle name="Százalék 2 4 2 2" xfId="848"/>
    <cellStyle name="Százalék 2 5" xfId="1084"/>
    <cellStyle name="Százalék 3" xfId="707"/>
    <cellStyle name="Százalék 3 2" xfId="708"/>
    <cellStyle name="Százalék 3 2 2" xfId="802"/>
    <cellStyle name="Százalék 4" xfId="709"/>
    <cellStyle name="Százalék 4 2" xfId="1087"/>
    <cellStyle name="Százalék 5" xfId="710"/>
    <cellStyle name="Százalék 5 2" xfId="711"/>
    <cellStyle name="Százalék 5 2 2" xfId="1089"/>
    <cellStyle name="Százalék 5 3" xfId="1088"/>
    <cellStyle name="Százalék 6" xfId="849"/>
    <cellStyle name="Százalék 6 2" xfId="1090"/>
    <cellStyle name="Title" xfId="712"/>
    <cellStyle name="Total" xfId="713"/>
    <cellStyle name="Warning Text" xfId="7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100"/>
  <sheetViews>
    <sheetView tabSelected="1" zoomScale="80" zoomScaleNormal="80" zoomScaleSheetLayoutView="80" zoomScalePageLayoutView="90" workbookViewId="0">
      <selection activeCell="H12" sqref="H12"/>
    </sheetView>
  </sheetViews>
  <sheetFormatPr defaultColWidth="9.140625" defaultRowHeight="15" x14ac:dyDescent="0.25"/>
  <cols>
    <col min="1" max="1" width="89.5703125" style="8" customWidth="1"/>
    <col min="2" max="2" width="42.7109375" style="10" customWidth="1"/>
    <col min="3" max="3" width="12.28515625" style="49" hidden="1" customWidth="1"/>
    <col min="4" max="4" width="9.85546875" style="5" hidden="1" customWidth="1"/>
    <col min="5" max="7" width="9.140625" style="5"/>
    <col min="8" max="8" width="24.5703125" style="5" bestFit="1" customWidth="1"/>
    <col min="9" max="9" width="9.140625" style="5"/>
    <col min="10" max="10" width="17.5703125" style="5" bestFit="1" customWidth="1"/>
    <col min="11" max="11" width="24.5703125" style="96" bestFit="1" customWidth="1"/>
    <col min="12" max="12" width="22.140625" style="5" customWidth="1"/>
    <col min="13" max="16384" width="9.140625" style="5"/>
  </cols>
  <sheetData>
    <row r="1" spans="1:11" ht="1.5" customHeight="1" x14ac:dyDescent="0.25"/>
    <row r="2" spans="1:11" hidden="1" x14ac:dyDescent="0.25"/>
    <row r="3" spans="1:11" hidden="1" x14ac:dyDescent="0.25"/>
    <row r="4" spans="1:11" ht="33" customHeight="1" x14ac:dyDescent="0.3">
      <c r="A4" s="4"/>
      <c r="B4" s="41" t="s">
        <v>165</v>
      </c>
      <c r="C4" s="50"/>
    </row>
    <row r="5" spans="1:11" ht="15" customHeight="1" x14ac:dyDescent="0.3">
      <c r="A5" s="4"/>
      <c r="B5" s="41"/>
      <c r="C5" s="50"/>
    </row>
    <row r="6" spans="1:11" ht="54.75" customHeight="1" x14ac:dyDescent="0.35">
      <c r="A6" s="110" t="s">
        <v>78</v>
      </c>
      <c r="B6" s="110"/>
      <c r="C6" s="50"/>
    </row>
    <row r="7" spans="1:11" ht="20.25" customHeight="1" thickBot="1" x14ac:dyDescent="0.3">
      <c r="A7" s="4"/>
      <c r="B7" s="11" t="s">
        <v>25</v>
      </c>
      <c r="C7" s="50"/>
    </row>
    <row r="8" spans="1:11" s="12" customFormat="1" ht="55.5" customHeight="1" thickBot="1" x14ac:dyDescent="0.35">
      <c r="A8" s="35" t="s">
        <v>0</v>
      </c>
      <c r="B8" s="15" t="s">
        <v>79</v>
      </c>
      <c r="C8" s="51"/>
      <c r="K8" s="97"/>
    </row>
    <row r="9" spans="1:11" s="7" customFormat="1" ht="23.25" thickBot="1" x14ac:dyDescent="0.3">
      <c r="A9" s="36" t="s">
        <v>7</v>
      </c>
      <c r="B9" s="23">
        <f>SUM(B10:B79)</f>
        <v>2901585</v>
      </c>
      <c r="C9" s="52"/>
      <c r="K9" s="98"/>
    </row>
    <row r="10" spans="1:11" s="1" customFormat="1" ht="30" customHeight="1" x14ac:dyDescent="0.25">
      <c r="A10" s="19" t="s">
        <v>9</v>
      </c>
      <c r="B10" s="24"/>
      <c r="C10" s="54"/>
      <c r="K10" s="48"/>
    </row>
    <row r="11" spans="1:11" s="1" customFormat="1" ht="37.5" x14ac:dyDescent="0.3">
      <c r="A11" s="17" t="s">
        <v>63</v>
      </c>
      <c r="B11" s="26">
        <v>22839</v>
      </c>
      <c r="C11" s="58" t="s">
        <v>62</v>
      </c>
      <c r="H11" s="48"/>
      <c r="J11" s="92"/>
      <c r="K11" s="48"/>
    </row>
    <row r="12" spans="1:11" s="2" customFormat="1" ht="37.5" x14ac:dyDescent="0.3">
      <c r="A12" s="17" t="s">
        <v>142</v>
      </c>
      <c r="B12" s="26">
        <v>37087</v>
      </c>
      <c r="C12" s="59" t="s">
        <v>59</v>
      </c>
      <c r="J12" s="93"/>
      <c r="K12" s="93"/>
    </row>
    <row r="13" spans="1:11" s="2" customFormat="1" ht="37.5" x14ac:dyDescent="0.3">
      <c r="A13" s="17" t="s">
        <v>141</v>
      </c>
      <c r="B13" s="26">
        <v>136596</v>
      </c>
      <c r="C13" s="58" t="s">
        <v>143</v>
      </c>
      <c r="J13" s="93"/>
      <c r="K13" s="93"/>
    </row>
    <row r="14" spans="1:11" s="3" customFormat="1" ht="37.5" x14ac:dyDescent="0.3">
      <c r="A14" s="47" t="s">
        <v>57</v>
      </c>
      <c r="B14" s="26">
        <v>5344</v>
      </c>
      <c r="C14" s="58" t="s">
        <v>58</v>
      </c>
      <c r="J14" s="94"/>
      <c r="K14" s="93"/>
    </row>
    <row r="15" spans="1:11" s="3" customFormat="1" ht="37.5" x14ac:dyDescent="0.3">
      <c r="A15" s="17" t="s">
        <v>129</v>
      </c>
      <c r="B15" s="26">
        <v>5100</v>
      </c>
      <c r="C15" s="58" t="s">
        <v>130</v>
      </c>
      <c r="J15" s="94"/>
      <c r="K15" s="93"/>
    </row>
    <row r="16" spans="1:11" s="3" customFormat="1" ht="18.75" x14ac:dyDescent="0.3">
      <c r="A16" s="16" t="s">
        <v>2</v>
      </c>
      <c r="B16" s="26">
        <v>1778</v>
      </c>
      <c r="C16" s="53" t="s">
        <v>32</v>
      </c>
      <c r="J16" s="94"/>
      <c r="K16" s="93"/>
    </row>
    <row r="17" spans="1:11" s="3" customFormat="1" ht="18.75" x14ac:dyDescent="0.3">
      <c r="A17" s="16" t="s">
        <v>123</v>
      </c>
      <c r="B17" s="26">
        <v>6000</v>
      </c>
      <c r="C17" s="62" t="s">
        <v>124</v>
      </c>
      <c r="J17" s="94"/>
      <c r="K17" s="93"/>
    </row>
    <row r="18" spans="1:11" s="3" customFormat="1" ht="37.5" x14ac:dyDescent="0.3">
      <c r="A18" s="17" t="s">
        <v>60</v>
      </c>
      <c r="B18" s="26"/>
      <c r="C18" s="58" t="s">
        <v>61</v>
      </c>
      <c r="J18" s="94"/>
      <c r="K18" s="93"/>
    </row>
    <row r="19" spans="1:11" s="3" customFormat="1" ht="37.5" x14ac:dyDescent="0.3">
      <c r="A19" s="47" t="s">
        <v>121</v>
      </c>
      <c r="B19" s="26">
        <v>22818</v>
      </c>
      <c r="C19" s="58" t="s">
        <v>122</v>
      </c>
      <c r="J19" s="94"/>
      <c r="K19" s="93"/>
    </row>
    <row r="20" spans="1:11" s="3" customFormat="1" ht="18.75" x14ac:dyDescent="0.3">
      <c r="A20" s="79" t="s">
        <v>28</v>
      </c>
      <c r="B20" s="25">
        <v>142136</v>
      </c>
      <c r="C20" s="56" t="s">
        <v>77</v>
      </c>
      <c r="J20" s="94"/>
      <c r="K20" s="93"/>
    </row>
    <row r="21" spans="1:11" s="2" customFormat="1" ht="18.75" customHeight="1" x14ac:dyDescent="0.3">
      <c r="A21" s="79" t="s">
        <v>95</v>
      </c>
      <c r="B21" s="26"/>
      <c r="C21" s="60" t="s">
        <v>31</v>
      </c>
      <c r="J21" s="93"/>
      <c r="K21" s="93"/>
    </row>
    <row r="22" spans="1:11" s="2" customFormat="1" ht="18.75" customHeight="1" x14ac:dyDescent="0.3">
      <c r="A22" s="16" t="s">
        <v>135</v>
      </c>
      <c r="B22" s="89">
        <v>38100</v>
      </c>
      <c r="C22" s="55" t="s">
        <v>136</v>
      </c>
      <c r="J22" s="93"/>
      <c r="K22" s="93"/>
    </row>
    <row r="23" spans="1:11" s="2" customFormat="1" ht="18.75" customHeight="1" x14ac:dyDescent="0.3">
      <c r="A23" s="16" t="s">
        <v>118</v>
      </c>
      <c r="B23" s="89">
        <v>30594</v>
      </c>
      <c r="C23" s="55" t="s">
        <v>119</v>
      </c>
      <c r="J23" s="93"/>
      <c r="K23" s="93"/>
    </row>
    <row r="24" spans="1:11" s="2" customFormat="1" ht="18.75" customHeight="1" x14ac:dyDescent="0.3">
      <c r="A24" s="16" t="s">
        <v>133</v>
      </c>
      <c r="B24" s="89">
        <v>35500</v>
      </c>
      <c r="C24" s="55" t="s">
        <v>134</v>
      </c>
      <c r="J24" s="93"/>
      <c r="K24" s="93"/>
    </row>
    <row r="25" spans="1:11" s="2" customFormat="1" ht="37.5" x14ac:dyDescent="0.3">
      <c r="A25" s="79" t="s">
        <v>110</v>
      </c>
      <c r="B25" s="89">
        <v>5878</v>
      </c>
      <c r="C25" s="56" t="s">
        <v>111</v>
      </c>
      <c r="J25" s="93"/>
      <c r="K25" s="93"/>
    </row>
    <row r="26" spans="1:11" s="2" customFormat="1" ht="19.5" thickBot="1" x14ac:dyDescent="0.35">
      <c r="A26" s="90" t="s">
        <v>131</v>
      </c>
      <c r="B26" s="89">
        <v>4200</v>
      </c>
      <c r="C26" s="55" t="s">
        <v>132</v>
      </c>
      <c r="J26" s="93"/>
      <c r="K26" s="93"/>
    </row>
    <row r="27" spans="1:11" s="9" customFormat="1" ht="30" customHeight="1" x14ac:dyDescent="0.3">
      <c r="A27" s="21" t="s">
        <v>10</v>
      </c>
      <c r="B27" s="28"/>
      <c r="C27" s="61"/>
      <c r="J27" s="95"/>
      <c r="K27" s="93"/>
    </row>
    <row r="28" spans="1:11" s="9" customFormat="1" ht="37.5" x14ac:dyDescent="0.3">
      <c r="A28" s="17" t="s">
        <v>125</v>
      </c>
      <c r="B28" s="68">
        <v>10000</v>
      </c>
      <c r="C28" s="59" t="s">
        <v>126</v>
      </c>
      <c r="J28" s="95"/>
      <c r="K28" s="93"/>
    </row>
    <row r="29" spans="1:11" s="3" customFormat="1" ht="19.5" customHeight="1" x14ac:dyDescent="0.3">
      <c r="A29" s="17" t="s">
        <v>120</v>
      </c>
      <c r="B29" s="68">
        <v>36000</v>
      </c>
      <c r="C29" s="58" t="s">
        <v>82</v>
      </c>
      <c r="J29" s="94"/>
      <c r="K29" s="93"/>
    </row>
    <row r="30" spans="1:11" s="3" customFormat="1" ht="19.5" customHeight="1" x14ac:dyDescent="0.3">
      <c r="A30" s="17" t="s">
        <v>139</v>
      </c>
      <c r="B30" s="68">
        <v>18884</v>
      </c>
      <c r="C30" s="58" t="s">
        <v>140</v>
      </c>
      <c r="J30" s="94"/>
      <c r="K30" s="93"/>
    </row>
    <row r="31" spans="1:11" s="3" customFormat="1" ht="19.5" customHeight="1" x14ac:dyDescent="0.3">
      <c r="A31" s="17" t="s">
        <v>88</v>
      </c>
      <c r="B31" s="68">
        <v>2000</v>
      </c>
      <c r="C31" s="58" t="s">
        <v>82</v>
      </c>
      <c r="J31" s="94"/>
      <c r="K31" s="93"/>
    </row>
    <row r="32" spans="1:11" s="3" customFormat="1" ht="37.5" x14ac:dyDescent="0.3">
      <c r="A32" s="17" t="s">
        <v>91</v>
      </c>
      <c r="B32" s="68">
        <v>6317</v>
      </c>
      <c r="C32" s="59" t="s">
        <v>92</v>
      </c>
      <c r="J32" s="94"/>
      <c r="K32" s="93"/>
    </row>
    <row r="33" spans="1:11" s="3" customFormat="1" ht="37.5" x14ac:dyDescent="0.3">
      <c r="A33" s="17" t="s">
        <v>89</v>
      </c>
      <c r="B33" s="68">
        <v>191820</v>
      </c>
      <c r="C33" s="59" t="s">
        <v>90</v>
      </c>
      <c r="J33" s="94"/>
      <c r="K33" s="93"/>
    </row>
    <row r="34" spans="1:11" s="3" customFormat="1" ht="37.5" x14ac:dyDescent="0.3">
      <c r="A34" s="17" t="s">
        <v>127</v>
      </c>
      <c r="B34" s="68">
        <v>5000</v>
      </c>
      <c r="C34" s="58" t="s">
        <v>128</v>
      </c>
      <c r="J34" s="94"/>
      <c r="K34" s="93"/>
    </row>
    <row r="35" spans="1:11" s="3" customFormat="1" ht="18.75" x14ac:dyDescent="0.3">
      <c r="A35" s="39" t="s">
        <v>8</v>
      </c>
      <c r="B35" s="68">
        <v>3181</v>
      </c>
      <c r="C35" s="62" t="s">
        <v>35</v>
      </c>
      <c r="J35" s="94"/>
      <c r="K35" s="93"/>
    </row>
    <row r="36" spans="1:11" s="3" customFormat="1" ht="18.75" x14ac:dyDescent="0.3">
      <c r="A36" s="17" t="s">
        <v>64</v>
      </c>
      <c r="B36" s="68">
        <v>2038</v>
      </c>
      <c r="C36" s="58" t="s">
        <v>65</v>
      </c>
      <c r="J36" s="94"/>
      <c r="K36" s="93"/>
    </row>
    <row r="37" spans="1:11" s="3" customFormat="1" ht="18.75" x14ac:dyDescent="0.3">
      <c r="A37" s="47" t="s">
        <v>108</v>
      </c>
      <c r="B37" s="25">
        <v>1800</v>
      </c>
      <c r="C37" s="58" t="s">
        <v>109</v>
      </c>
      <c r="J37" s="94"/>
      <c r="K37" s="93"/>
    </row>
    <row r="38" spans="1:11" s="3" customFormat="1" ht="18.75" x14ac:dyDescent="0.3">
      <c r="A38" s="47" t="s">
        <v>114</v>
      </c>
      <c r="B38" s="25">
        <v>69865</v>
      </c>
      <c r="C38" s="59" t="s">
        <v>115</v>
      </c>
      <c r="J38" s="94"/>
      <c r="K38" s="93"/>
    </row>
    <row r="39" spans="1:11" s="3" customFormat="1" ht="37.5" x14ac:dyDescent="0.3">
      <c r="A39" s="17" t="s">
        <v>112</v>
      </c>
      <c r="B39" s="25">
        <v>5119</v>
      </c>
      <c r="C39" s="59" t="s">
        <v>113</v>
      </c>
      <c r="J39" s="94"/>
      <c r="K39" s="93"/>
    </row>
    <row r="40" spans="1:11" s="3" customFormat="1" ht="18.75" x14ac:dyDescent="0.3">
      <c r="A40" s="17" t="s">
        <v>137</v>
      </c>
      <c r="B40" s="25">
        <v>8200</v>
      </c>
      <c r="C40" s="58" t="s">
        <v>138</v>
      </c>
      <c r="J40" s="94"/>
      <c r="K40" s="93"/>
    </row>
    <row r="41" spans="1:11" s="3" customFormat="1" ht="19.5" customHeight="1" thickBot="1" x14ac:dyDescent="0.35">
      <c r="A41" s="40" t="s">
        <v>66</v>
      </c>
      <c r="B41" s="32"/>
      <c r="C41" s="58" t="s">
        <v>67</v>
      </c>
      <c r="J41" s="94"/>
      <c r="K41" s="93"/>
    </row>
    <row r="42" spans="1:11" s="3" customFormat="1" ht="27.75" customHeight="1" x14ac:dyDescent="0.3">
      <c r="A42" s="21" t="s">
        <v>24</v>
      </c>
      <c r="B42" s="24"/>
      <c r="C42" s="57"/>
      <c r="J42" s="94"/>
      <c r="K42" s="93"/>
    </row>
    <row r="43" spans="1:11" s="3" customFormat="1" ht="19.5" thickBot="1" x14ac:dyDescent="0.35">
      <c r="A43" s="40" t="s">
        <v>86</v>
      </c>
      <c r="B43" s="26">
        <v>677496</v>
      </c>
      <c r="C43" s="62" t="s">
        <v>33</v>
      </c>
      <c r="J43" s="94"/>
      <c r="K43" s="93"/>
    </row>
    <row r="44" spans="1:11" s="1" customFormat="1" ht="30" customHeight="1" x14ac:dyDescent="0.3">
      <c r="A44" s="19" t="s">
        <v>11</v>
      </c>
      <c r="B44" s="24"/>
      <c r="C44" s="54"/>
      <c r="J44" s="92"/>
      <c r="K44" s="93"/>
    </row>
    <row r="45" spans="1:11" s="2" customFormat="1" ht="19.5" thickBot="1" x14ac:dyDescent="0.35">
      <c r="A45" s="16" t="s">
        <v>3</v>
      </c>
      <c r="B45" s="26">
        <f>1000+4227</f>
        <v>5227</v>
      </c>
      <c r="C45" s="55" t="s">
        <v>34</v>
      </c>
      <c r="J45" s="93"/>
      <c r="K45" s="93"/>
    </row>
    <row r="46" spans="1:11" s="1" customFormat="1" ht="31.5" customHeight="1" x14ac:dyDescent="0.3">
      <c r="A46" s="19" t="s">
        <v>12</v>
      </c>
      <c r="B46" s="24"/>
      <c r="C46" s="63"/>
      <c r="J46" s="92"/>
      <c r="K46" s="93"/>
    </row>
    <row r="47" spans="1:11" s="3" customFormat="1" ht="17.25" customHeight="1" x14ac:dyDescent="0.3">
      <c r="A47" s="38" t="s">
        <v>94</v>
      </c>
      <c r="B47" s="31">
        <v>1905</v>
      </c>
      <c r="C47" s="62" t="s">
        <v>36</v>
      </c>
      <c r="J47" s="94"/>
      <c r="K47" s="93"/>
    </row>
    <row r="48" spans="1:11" s="3" customFormat="1" ht="38.25" thickBot="1" x14ac:dyDescent="0.35">
      <c r="A48" s="78" t="s">
        <v>84</v>
      </c>
      <c r="B48" s="32">
        <v>60284</v>
      </c>
      <c r="C48" s="62" t="s">
        <v>85</v>
      </c>
      <c r="J48" s="94"/>
      <c r="K48" s="93"/>
    </row>
    <row r="49" spans="1:12" s="1" customFormat="1" ht="26.25" customHeight="1" x14ac:dyDescent="0.3">
      <c r="A49" s="21" t="s">
        <v>15</v>
      </c>
      <c r="B49" s="70"/>
      <c r="C49" s="63"/>
      <c r="J49" s="92"/>
      <c r="K49" s="93"/>
    </row>
    <row r="50" spans="1:12" s="3" customFormat="1" ht="18.75" x14ac:dyDescent="0.3">
      <c r="A50" s="84" t="s">
        <v>93</v>
      </c>
      <c r="B50" s="31">
        <v>10795</v>
      </c>
      <c r="C50" s="62" t="s">
        <v>82</v>
      </c>
      <c r="J50" s="94"/>
      <c r="K50" s="93"/>
    </row>
    <row r="51" spans="1:12" s="3" customFormat="1" ht="18.75" x14ac:dyDescent="0.3">
      <c r="A51" s="39" t="s">
        <v>13</v>
      </c>
      <c r="B51" s="68">
        <v>18860</v>
      </c>
      <c r="C51" s="62" t="s">
        <v>37</v>
      </c>
      <c r="J51" s="94"/>
      <c r="K51" s="93"/>
      <c r="L51" s="88"/>
    </row>
    <row r="52" spans="1:12" s="3" customFormat="1" ht="17.25" customHeight="1" thickBot="1" x14ac:dyDescent="0.35">
      <c r="A52" s="46" t="s">
        <v>56</v>
      </c>
      <c r="B52" s="32">
        <v>1500</v>
      </c>
      <c r="C52" s="57" t="s">
        <v>76</v>
      </c>
      <c r="J52" s="94"/>
      <c r="K52" s="93"/>
      <c r="L52" s="88"/>
    </row>
    <row r="53" spans="1:12" s="1" customFormat="1" ht="30" customHeight="1" x14ac:dyDescent="0.3">
      <c r="A53" s="21" t="s">
        <v>164</v>
      </c>
      <c r="B53" s="74"/>
      <c r="C53" s="55"/>
      <c r="J53" s="91"/>
      <c r="K53" s="93"/>
      <c r="L53" s="88"/>
    </row>
    <row r="54" spans="1:12" s="3" customFormat="1" ht="18.75" x14ac:dyDescent="0.3">
      <c r="A54" s="83" t="s">
        <v>116</v>
      </c>
      <c r="B54" s="68">
        <v>2000</v>
      </c>
      <c r="C54" s="64" t="s">
        <v>117</v>
      </c>
      <c r="J54" s="91"/>
      <c r="K54" s="93"/>
      <c r="L54" s="88"/>
    </row>
    <row r="55" spans="1:12" s="3" customFormat="1" ht="18.75" x14ac:dyDescent="0.3">
      <c r="A55" s="83" t="s">
        <v>55</v>
      </c>
      <c r="B55" s="25">
        <v>4492</v>
      </c>
      <c r="C55" s="62" t="s">
        <v>151</v>
      </c>
      <c r="J55" s="91"/>
      <c r="K55" s="93"/>
      <c r="L55" s="88"/>
    </row>
    <row r="56" spans="1:12" s="3" customFormat="1" ht="18.75" x14ac:dyDescent="0.3">
      <c r="A56" s="86" t="s">
        <v>99</v>
      </c>
      <c r="B56" s="25">
        <v>50000</v>
      </c>
      <c r="C56" s="62" t="s">
        <v>98</v>
      </c>
      <c r="J56" s="91"/>
      <c r="K56" s="93"/>
      <c r="L56" s="88"/>
    </row>
    <row r="57" spans="1:12" s="3" customFormat="1" ht="37.5" x14ac:dyDescent="0.3">
      <c r="A57" s="85" t="s">
        <v>19</v>
      </c>
      <c r="B57" s="68">
        <v>15420</v>
      </c>
      <c r="C57" s="62" t="s">
        <v>39</v>
      </c>
      <c r="J57" s="91"/>
      <c r="K57" s="93"/>
      <c r="L57" s="88"/>
    </row>
    <row r="58" spans="1:12" s="3" customFormat="1" ht="19.5" thickBot="1" x14ac:dyDescent="0.35">
      <c r="A58" s="18" t="s">
        <v>17</v>
      </c>
      <c r="B58" s="32"/>
      <c r="C58" s="55" t="s">
        <v>38</v>
      </c>
      <c r="J58" s="91"/>
      <c r="K58" s="93"/>
      <c r="L58" s="88"/>
    </row>
    <row r="59" spans="1:12" s="1" customFormat="1" ht="30" customHeight="1" x14ac:dyDescent="0.3">
      <c r="A59" s="21" t="s">
        <v>14</v>
      </c>
      <c r="B59" s="70"/>
      <c r="C59" s="54"/>
      <c r="J59" s="91"/>
      <c r="K59" s="93"/>
      <c r="L59" s="88"/>
    </row>
    <row r="60" spans="1:12" s="3" customFormat="1" ht="18.75" x14ac:dyDescent="0.3">
      <c r="A60" s="18" t="s">
        <v>87</v>
      </c>
      <c r="B60" s="31">
        <v>50315</v>
      </c>
      <c r="C60" s="62" t="s">
        <v>40</v>
      </c>
      <c r="J60" s="91"/>
      <c r="K60" s="93"/>
      <c r="L60" s="88"/>
    </row>
    <row r="61" spans="1:12" s="3" customFormat="1" ht="21" customHeight="1" x14ac:dyDescent="0.3">
      <c r="A61" s="69" t="s">
        <v>68</v>
      </c>
      <c r="B61" s="29">
        <v>38869</v>
      </c>
      <c r="C61" s="62" t="s">
        <v>30</v>
      </c>
      <c r="J61" s="91"/>
      <c r="K61" s="93"/>
      <c r="L61" s="88"/>
    </row>
    <row r="62" spans="1:12" s="1" customFormat="1" ht="19.5" thickBot="1" x14ac:dyDescent="0.35">
      <c r="A62" s="80" t="s">
        <v>97</v>
      </c>
      <c r="B62" s="30">
        <v>42635</v>
      </c>
      <c r="C62" s="62" t="s">
        <v>41</v>
      </c>
      <c r="J62" s="91"/>
      <c r="K62" s="93"/>
      <c r="L62" s="88"/>
    </row>
    <row r="63" spans="1:12" s="1" customFormat="1" ht="29.25" customHeight="1" x14ac:dyDescent="0.3">
      <c r="A63" s="21" t="s">
        <v>96</v>
      </c>
      <c r="B63" s="74"/>
      <c r="C63" s="54"/>
      <c r="J63" s="91"/>
      <c r="K63" s="93"/>
      <c r="L63" s="88"/>
    </row>
    <row r="64" spans="1:12" s="3" customFormat="1" ht="18.75" x14ac:dyDescent="0.3">
      <c r="A64" s="71" t="s">
        <v>103</v>
      </c>
      <c r="B64" s="29">
        <v>9614</v>
      </c>
      <c r="C64" s="64" t="s">
        <v>104</v>
      </c>
      <c r="K64" s="93"/>
      <c r="L64" s="88"/>
    </row>
    <row r="65" spans="1:12" s="3" customFormat="1" ht="18.75" x14ac:dyDescent="0.25">
      <c r="A65" s="81" t="s">
        <v>75</v>
      </c>
      <c r="B65" s="25">
        <v>12672</v>
      </c>
      <c r="C65" s="62" t="s">
        <v>43</v>
      </c>
      <c r="D65" s="3" t="s">
        <v>27</v>
      </c>
      <c r="E65" s="22"/>
      <c r="F65" s="22"/>
      <c r="G65" s="22"/>
      <c r="H65" s="22"/>
      <c r="K65" s="88"/>
      <c r="L65" s="88"/>
    </row>
    <row r="66" spans="1:12" s="3" customFormat="1" ht="18.75" x14ac:dyDescent="0.25">
      <c r="A66" s="87" t="s">
        <v>105</v>
      </c>
      <c r="B66" s="29">
        <v>56681</v>
      </c>
      <c r="C66" s="64" t="s">
        <v>106</v>
      </c>
      <c r="E66" s="22"/>
      <c r="F66" s="22"/>
      <c r="G66" s="22"/>
      <c r="H66" s="22"/>
      <c r="K66" s="88"/>
      <c r="L66" s="88"/>
    </row>
    <row r="67" spans="1:12" s="3" customFormat="1" ht="18.75" x14ac:dyDescent="0.25">
      <c r="A67" s="77" t="s">
        <v>80</v>
      </c>
      <c r="B67" s="29">
        <v>3820</v>
      </c>
      <c r="C67" s="62" t="s">
        <v>81</v>
      </c>
      <c r="D67" s="22"/>
      <c r="K67" s="88"/>
      <c r="L67" s="88"/>
    </row>
    <row r="68" spans="1:12" s="3" customFormat="1" ht="18.75" x14ac:dyDescent="0.25">
      <c r="A68" s="76" t="s">
        <v>83</v>
      </c>
      <c r="B68" s="29">
        <v>8000</v>
      </c>
      <c r="C68" s="62" t="s">
        <v>82</v>
      </c>
      <c r="D68" s="22"/>
      <c r="K68" s="88"/>
      <c r="L68" s="88"/>
    </row>
    <row r="69" spans="1:12" s="2" customFormat="1" ht="18.75" x14ac:dyDescent="0.3">
      <c r="A69" s="82" t="s">
        <v>101</v>
      </c>
      <c r="B69" s="27">
        <v>129528</v>
      </c>
      <c r="C69" s="2" t="s">
        <v>54</v>
      </c>
      <c r="K69" s="99"/>
      <c r="L69" s="88"/>
    </row>
    <row r="70" spans="1:12" s="3" customFormat="1" ht="19.5" thickBot="1" x14ac:dyDescent="0.3">
      <c r="A70" s="71" t="s">
        <v>102</v>
      </c>
      <c r="B70" s="29">
        <v>14021</v>
      </c>
      <c r="C70" s="62" t="s">
        <v>44</v>
      </c>
      <c r="K70" s="88"/>
      <c r="L70" s="88"/>
    </row>
    <row r="71" spans="1:12" s="1" customFormat="1" ht="29.25" customHeight="1" x14ac:dyDescent="0.25">
      <c r="A71" s="21" t="s">
        <v>100</v>
      </c>
      <c r="B71" s="74"/>
      <c r="C71" s="54"/>
      <c r="K71" s="48"/>
      <c r="L71" s="88"/>
    </row>
    <row r="72" spans="1:12" s="22" customFormat="1" ht="19.5" thickBot="1" x14ac:dyDescent="0.3">
      <c r="A72" s="75" t="s">
        <v>18</v>
      </c>
      <c r="B72" s="31">
        <v>1000</v>
      </c>
      <c r="C72" s="62" t="s">
        <v>42</v>
      </c>
      <c r="E72" s="3"/>
      <c r="F72" s="3"/>
      <c r="G72" s="3"/>
      <c r="H72" s="3"/>
      <c r="K72" s="100"/>
      <c r="L72" s="88"/>
    </row>
    <row r="73" spans="1:12" s="1" customFormat="1" ht="31.5" customHeight="1" x14ac:dyDescent="0.25">
      <c r="A73" s="21" t="s">
        <v>144</v>
      </c>
      <c r="B73" s="74"/>
      <c r="C73" s="65"/>
      <c r="K73" s="48"/>
      <c r="L73" s="88"/>
    </row>
    <row r="74" spans="1:12" s="22" customFormat="1" ht="18.75" x14ac:dyDescent="0.25">
      <c r="A74" s="104" t="s">
        <v>149</v>
      </c>
      <c r="B74" s="31">
        <v>9643</v>
      </c>
      <c r="C74" s="62" t="s">
        <v>150</v>
      </c>
      <c r="E74" s="3"/>
      <c r="F74" s="3"/>
      <c r="G74" s="3"/>
      <c r="H74" s="3"/>
      <c r="K74" s="100"/>
      <c r="L74" s="88"/>
    </row>
    <row r="75" spans="1:12" s="22" customFormat="1" ht="18.75" x14ac:dyDescent="0.25">
      <c r="A75" s="103" t="s">
        <v>148</v>
      </c>
      <c r="B75" s="31">
        <v>8750</v>
      </c>
      <c r="C75" s="62" t="s">
        <v>147</v>
      </c>
      <c r="E75" s="3"/>
      <c r="F75" s="3"/>
      <c r="G75" s="3"/>
      <c r="H75" s="3"/>
      <c r="K75" s="100"/>
      <c r="L75" s="88"/>
    </row>
    <row r="76" spans="1:12" s="22" customFormat="1" ht="19.5" thickBot="1" x14ac:dyDescent="0.3">
      <c r="A76" s="104" t="s">
        <v>145</v>
      </c>
      <c r="B76" s="31">
        <v>864</v>
      </c>
      <c r="C76" s="62" t="s">
        <v>146</v>
      </c>
      <c r="E76" s="3"/>
      <c r="F76" s="3"/>
      <c r="G76" s="3"/>
      <c r="H76" s="3"/>
      <c r="K76" s="100"/>
      <c r="L76" s="88"/>
    </row>
    <row r="77" spans="1:12" s="1" customFormat="1" ht="31.5" customHeight="1" x14ac:dyDescent="0.25">
      <c r="A77" s="21" t="s">
        <v>29</v>
      </c>
      <c r="B77" s="74"/>
      <c r="C77" s="65"/>
      <c r="K77" s="48"/>
      <c r="L77" s="88"/>
    </row>
    <row r="78" spans="1:12" s="3" customFormat="1" ht="18.75" x14ac:dyDescent="0.25">
      <c r="A78" s="37" t="s">
        <v>107</v>
      </c>
      <c r="B78" s="25">
        <v>13000</v>
      </c>
      <c r="C78" s="64" t="s">
        <v>82</v>
      </c>
      <c r="K78" s="88"/>
      <c r="L78" s="88"/>
    </row>
    <row r="79" spans="1:12" s="3" customFormat="1" ht="19.5" thickBot="1" x14ac:dyDescent="0.3">
      <c r="A79" s="72" t="s">
        <v>26</v>
      </c>
      <c r="B79" s="33">
        <v>800000</v>
      </c>
      <c r="C79" s="64" t="s">
        <v>45</v>
      </c>
      <c r="K79" s="88"/>
      <c r="L79" s="88"/>
    </row>
    <row r="80" spans="1:12" s="6" customFormat="1" ht="47.25" customHeight="1" thickBot="1" x14ac:dyDescent="0.3">
      <c r="A80" s="44" t="s">
        <v>4</v>
      </c>
      <c r="B80" s="34">
        <f>SUM(B81:B97)</f>
        <v>116343</v>
      </c>
      <c r="C80" s="66"/>
      <c r="K80" s="101"/>
      <c r="L80" s="88"/>
    </row>
    <row r="81" spans="1:12" s="14" customFormat="1" ht="30" customHeight="1" x14ac:dyDescent="0.25">
      <c r="A81" s="21" t="s">
        <v>23</v>
      </c>
      <c r="B81" s="74"/>
      <c r="C81" s="54"/>
      <c r="K81" s="106"/>
      <c r="L81" s="88"/>
    </row>
    <row r="82" spans="1:12" s="3" customFormat="1" ht="18.75" x14ac:dyDescent="0.25">
      <c r="A82" s="73" t="s">
        <v>153</v>
      </c>
      <c r="B82" s="31">
        <v>38100</v>
      </c>
      <c r="C82" s="62" t="s">
        <v>154</v>
      </c>
      <c r="K82" s="107"/>
      <c r="L82" s="88"/>
    </row>
    <row r="83" spans="1:12" s="3" customFormat="1" ht="18.75" x14ac:dyDescent="0.25">
      <c r="A83" s="18" t="s">
        <v>16</v>
      </c>
      <c r="B83" s="31">
        <v>5715</v>
      </c>
      <c r="C83" s="53" t="s">
        <v>46</v>
      </c>
      <c r="K83" s="107"/>
      <c r="L83" s="88"/>
    </row>
    <row r="84" spans="1:12" s="3" customFormat="1" ht="18.75" x14ac:dyDescent="0.25">
      <c r="A84" s="73" t="s">
        <v>152</v>
      </c>
      <c r="B84" s="31">
        <v>1905</v>
      </c>
      <c r="C84" s="53" t="s">
        <v>47</v>
      </c>
      <c r="K84" s="107"/>
      <c r="L84" s="88"/>
    </row>
    <row r="85" spans="1:12" s="3" customFormat="1" ht="21.75" customHeight="1" x14ac:dyDescent="0.25">
      <c r="A85" s="18" t="s">
        <v>21</v>
      </c>
      <c r="B85" s="31">
        <v>2921</v>
      </c>
      <c r="C85" s="53" t="s">
        <v>48</v>
      </c>
      <c r="K85" s="107"/>
      <c r="L85" s="88"/>
    </row>
    <row r="86" spans="1:12" s="3" customFormat="1" ht="18.75" x14ac:dyDescent="0.25">
      <c r="A86" s="18" t="s">
        <v>20</v>
      </c>
      <c r="B86" s="31">
        <v>6350</v>
      </c>
      <c r="C86" s="53" t="s">
        <v>49</v>
      </c>
      <c r="K86" s="107"/>
      <c r="L86" s="88"/>
    </row>
    <row r="87" spans="1:12" s="3" customFormat="1" ht="18.75" x14ac:dyDescent="0.25">
      <c r="A87" s="18" t="s">
        <v>69</v>
      </c>
      <c r="B87" s="31">
        <v>2540</v>
      </c>
      <c r="C87" s="53" t="s">
        <v>70</v>
      </c>
      <c r="K87" s="107"/>
      <c r="L87" s="88"/>
    </row>
    <row r="88" spans="1:12" s="3" customFormat="1" ht="19.5" thickBot="1" x14ac:dyDescent="0.3">
      <c r="A88" s="20" t="s">
        <v>5</v>
      </c>
      <c r="B88" s="30">
        <v>4445</v>
      </c>
      <c r="C88" s="53" t="s">
        <v>50</v>
      </c>
      <c r="K88" s="107"/>
      <c r="L88" s="88"/>
    </row>
    <row r="89" spans="1:12" s="14" customFormat="1" ht="30" customHeight="1" x14ac:dyDescent="0.25">
      <c r="A89" s="21" t="s">
        <v>6</v>
      </c>
      <c r="B89" s="74"/>
      <c r="C89" s="54"/>
      <c r="K89" s="106"/>
      <c r="L89" s="88"/>
    </row>
    <row r="90" spans="1:12" s="3" customFormat="1" ht="18.75" x14ac:dyDescent="0.25">
      <c r="A90" s="18" t="s">
        <v>22</v>
      </c>
      <c r="B90" s="31">
        <v>3500</v>
      </c>
      <c r="C90" s="53" t="s">
        <v>52</v>
      </c>
      <c r="K90" s="107"/>
      <c r="L90" s="88"/>
    </row>
    <row r="91" spans="1:12" s="3" customFormat="1" ht="37.5" x14ac:dyDescent="0.25">
      <c r="A91" s="73" t="s">
        <v>72</v>
      </c>
      <c r="B91" s="31">
        <v>6350</v>
      </c>
      <c r="C91" s="53" t="s">
        <v>53</v>
      </c>
      <c r="K91" s="107"/>
      <c r="L91" s="88"/>
    </row>
    <row r="92" spans="1:12" s="3" customFormat="1" ht="18.75" x14ac:dyDescent="0.25">
      <c r="A92" s="73" t="s">
        <v>157</v>
      </c>
      <c r="B92" s="31">
        <v>7620</v>
      </c>
      <c r="C92" s="53" t="s">
        <v>82</v>
      </c>
      <c r="K92" s="88"/>
    </row>
    <row r="93" spans="1:12" s="3" customFormat="1" ht="56.25" x14ac:dyDescent="0.25">
      <c r="A93" s="18" t="s">
        <v>73</v>
      </c>
      <c r="B93" s="31">
        <v>9000</v>
      </c>
      <c r="C93" s="53" t="s">
        <v>74</v>
      </c>
      <c r="K93" s="88"/>
    </row>
    <row r="94" spans="1:12" s="3" customFormat="1" ht="18.75" x14ac:dyDescent="0.25">
      <c r="A94" s="18" t="s">
        <v>158</v>
      </c>
      <c r="B94" s="31">
        <v>7500</v>
      </c>
      <c r="C94" s="62" t="s">
        <v>159</v>
      </c>
      <c r="K94" s="88"/>
    </row>
    <row r="95" spans="1:12" s="3" customFormat="1" ht="18.75" x14ac:dyDescent="0.25">
      <c r="A95" s="18" t="s">
        <v>160</v>
      </c>
      <c r="B95" s="31">
        <v>4445</v>
      </c>
      <c r="C95" s="62" t="s">
        <v>161</v>
      </c>
      <c r="K95" s="88"/>
    </row>
    <row r="96" spans="1:12" s="3" customFormat="1" ht="18.75" x14ac:dyDescent="0.25">
      <c r="A96" s="47" t="s">
        <v>71</v>
      </c>
      <c r="B96" s="25">
        <v>7452</v>
      </c>
      <c r="C96" s="53" t="s">
        <v>51</v>
      </c>
      <c r="K96" s="88"/>
    </row>
    <row r="97" spans="1:12" s="3" customFormat="1" ht="19.5" thickBot="1" x14ac:dyDescent="0.3">
      <c r="A97" s="105" t="s">
        <v>155</v>
      </c>
      <c r="B97" s="32">
        <v>8500</v>
      </c>
      <c r="C97" s="62" t="s">
        <v>156</v>
      </c>
      <c r="K97" s="88"/>
    </row>
    <row r="98" spans="1:12" s="6" customFormat="1" ht="47.25" customHeight="1" thickBot="1" x14ac:dyDescent="0.3">
      <c r="A98" s="44" t="s">
        <v>162</v>
      </c>
      <c r="B98" s="45">
        <f>+B99</f>
        <v>400000</v>
      </c>
      <c r="C98" s="66"/>
      <c r="K98" s="101"/>
      <c r="L98" s="88"/>
    </row>
    <row r="99" spans="1:12" s="3" customFormat="1" ht="20.25" customHeight="1" thickBot="1" x14ac:dyDescent="0.3">
      <c r="A99" s="105" t="s">
        <v>163</v>
      </c>
      <c r="B99" s="32">
        <v>400000</v>
      </c>
      <c r="C99" s="62"/>
      <c r="K99" s="88"/>
    </row>
    <row r="100" spans="1:12" s="13" customFormat="1" ht="52.5" customHeight="1" thickBot="1" x14ac:dyDescent="0.3">
      <c r="A100" s="108" t="s">
        <v>1</v>
      </c>
      <c r="B100" s="109">
        <f>+B9+B80+B98</f>
        <v>3417928</v>
      </c>
      <c r="C100" s="67"/>
      <c r="K100" s="102"/>
    </row>
  </sheetData>
  <sortState ref="A82:C88">
    <sortCondition ref="A82:A88"/>
  </sortState>
  <mergeCells count="1">
    <mergeCell ref="A6:B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60" firstPageNumber="29" fitToHeight="0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E3:G29"/>
  <sheetViews>
    <sheetView workbookViewId="0">
      <selection activeCell="E29" sqref="E29"/>
    </sheetView>
  </sheetViews>
  <sheetFormatPr defaultRowHeight="15" x14ac:dyDescent="0.25"/>
  <cols>
    <col min="5" max="5" width="12.28515625" style="42" bestFit="1" customWidth="1"/>
    <col min="6" max="6" width="29.7109375" style="42" customWidth="1"/>
    <col min="7" max="7" width="9.140625" style="42" customWidth="1"/>
  </cols>
  <sheetData>
    <row r="3" spans="5:6" x14ac:dyDescent="0.25">
      <c r="E3" s="42">
        <v>1000000</v>
      </c>
      <c r="F3" s="42">
        <v>350000</v>
      </c>
    </row>
    <row r="4" spans="5:6" x14ac:dyDescent="0.25">
      <c r="E4" s="42">
        <v>50000000</v>
      </c>
      <c r="F4" s="42">
        <v>446895979</v>
      </c>
    </row>
    <row r="5" spans="5:6" x14ac:dyDescent="0.25">
      <c r="E5" s="42">
        <v>210236220</v>
      </c>
      <c r="F5" s="42">
        <v>400000000</v>
      </c>
    </row>
    <row r="6" spans="5:6" x14ac:dyDescent="0.25">
      <c r="E6" s="42">
        <v>10600000</v>
      </c>
      <c r="F6" s="42">
        <v>249990</v>
      </c>
    </row>
    <row r="7" spans="5:6" x14ac:dyDescent="0.25">
      <c r="E7" s="42">
        <v>3000000</v>
      </c>
      <c r="F7" s="42">
        <v>12671748</v>
      </c>
    </row>
    <row r="8" spans="5:6" x14ac:dyDescent="0.25">
      <c r="F8" s="42">
        <v>886460</v>
      </c>
    </row>
    <row r="9" spans="5:6" x14ac:dyDescent="0.25">
      <c r="F9" s="42">
        <v>396502891</v>
      </c>
    </row>
    <row r="10" spans="5:6" x14ac:dyDescent="0.25">
      <c r="F10" s="42">
        <v>27622500</v>
      </c>
    </row>
    <row r="11" spans="5:6" x14ac:dyDescent="0.25">
      <c r="F11" s="42">
        <v>644720559</v>
      </c>
    </row>
    <row r="12" spans="5:6" x14ac:dyDescent="0.25">
      <c r="F12" s="42">
        <v>9693382</v>
      </c>
    </row>
    <row r="13" spans="5:6" x14ac:dyDescent="0.25">
      <c r="F13" s="42">
        <v>373577750</v>
      </c>
    </row>
    <row r="14" spans="5:6" x14ac:dyDescent="0.25">
      <c r="F14" s="42">
        <v>5715000</v>
      </c>
    </row>
    <row r="15" spans="5:6" x14ac:dyDescent="0.25">
      <c r="F15" s="42">
        <v>7679565</v>
      </c>
    </row>
    <row r="16" spans="5:6" x14ac:dyDescent="0.25">
      <c r="F16" s="42">
        <v>24915406</v>
      </c>
    </row>
    <row r="17" spans="5:6" x14ac:dyDescent="0.25">
      <c r="F17" s="42">
        <v>19050000</v>
      </c>
    </row>
    <row r="18" spans="5:6" x14ac:dyDescent="0.25">
      <c r="F18" s="42">
        <v>23965567</v>
      </c>
    </row>
    <row r="19" spans="5:6" x14ac:dyDescent="0.25">
      <c r="F19" s="42">
        <v>19024000</v>
      </c>
    </row>
    <row r="20" spans="5:6" x14ac:dyDescent="0.25">
      <c r="E20" s="43">
        <f>SUM(E3:E19)</f>
        <v>274836220</v>
      </c>
      <c r="F20" s="43">
        <f>SUM(F3:F19)</f>
        <v>2413520797</v>
      </c>
    </row>
    <row r="22" spans="5:6" x14ac:dyDescent="0.25">
      <c r="E22" s="42">
        <v>674265696</v>
      </c>
    </row>
    <row r="23" spans="5:6" x14ac:dyDescent="0.25">
      <c r="E23" s="42">
        <v>67930973</v>
      </c>
      <c r="F23" s="42">
        <f>E20+F20</f>
        <v>2688357017</v>
      </c>
    </row>
    <row r="24" spans="5:6" x14ac:dyDescent="0.25">
      <c r="E24" s="42">
        <v>3000000</v>
      </c>
    </row>
    <row r="25" spans="5:6" x14ac:dyDescent="0.25">
      <c r="E25" s="42">
        <v>19024000</v>
      </c>
    </row>
    <row r="26" spans="5:6" x14ac:dyDescent="0.25">
      <c r="E26" s="42">
        <v>1886460</v>
      </c>
    </row>
    <row r="27" spans="5:6" x14ac:dyDescent="0.25">
      <c r="E27" s="42">
        <v>859817717</v>
      </c>
    </row>
    <row r="28" spans="5:6" x14ac:dyDescent="0.25">
      <c r="E28" s="42">
        <v>350000</v>
      </c>
    </row>
    <row r="29" spans="5:6" x14ac:dyDescent="0.25">
      <c r="E29" s="42">
        <f>SUM(E22:E28)</f>
        <v>1626274846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BERUHÁZÁS</vt:lpstr>
      <vt:lpstr>Munka1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2024-03-04T12:16:40Z</cp:lastPrinted>
  <dcterms:created xsi:type="dcterms:W3CDTF">2017-01-11T07:24:52Z</dcterms:created>
  <dcterms:modified xsi:type="dcterms:W3CDTF">2024-03-04T12:16:51Z</dcterms:modified>
</cp:coreProperties>
</file>