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/>
  </bookViews>
  <sheets>
    <sheet name="közvetett támogatás" sheetId="1" r:id="rId1"/>
  </sheets>
  <definedNames>
    <definedName name="Nyomtatás_Cím">#REF!</definedName>
    <definedName name="_xlnm.Print_Titles" localSheetId="0">'közvetett támogatás'!$7:$9</definedName>
    <definedName name="Nyomtatási_Tartomány" localSheetId="0">#REF!</definedName>
    <definedName name="Nyomtatási_Tartomány">#REF!</definedName>
    <definedName name="_xlnm.Print_Area" localSheetId="0">'közvetett támogatás'!$A$3:$L$109</definedName>
  </definedNames>
  <calcPr calcId="191029"/>
</workbook>
</file>

<file path=xl/calcChain.xml><?xml version="1.0" encoding="utf-8"?>
<calcChain xmlns="http://schemas.openxmlformats.org/spreadsheetml/2006/main">
  <c r="H11" i="1" l="1"/>
  <c r="L30" i="1"/>
  <c r="L29" i="1"/>
  <c r="L28" i="1"/>
  <c r="H43" i="1"/>
  <c r="H42" i="1"/>
  <c r="E41" i="1"/>
  <c r="H50" i="1" l="1"/>
  <c r="L90" i="1" l="1"/>
  <c r="L78" i="1"/>
  <c r="L79" i="1"/>
  <c r="L67" i="1"/>
  <c r="L68" i="1"/>
  <c r="L69" i="1"/>
  <c r="L70" i="1"/>
  <c r="L71" i="1"/>
  <c r="L72" i="1"/>
  <c r="L73" i="1"/>
  <c r="L62" i="1"/>
  <c r="L63" i="1"/>
  <c r="L21" i="1" l="1"/>
  <c r="L14" i="1"/>
  <c r="L27" i="1"/>
  <c r="L41" i="1" l="1"/>
  <c r="L23" i="1"/>
  <c r="L24" i="1"/>
  <c r="L25" i="1"/>
  <c r="L26" i="1"/>
  <c r="L22" i="1"/>
  <c r="L13" i="1"/>
  <c r="H10" i="1"/>
  <c r="L19" i="1"/>
  <c r="L18" i="1"/>
  <c r="L17" i="1"/>
  <c r="L91" i="1"/>
  <c r="E11" i="1"/>
  <c r="E10" i="1" s="1"/>
  <c r="L100" i="1"/>
  <c r="L101" i="1"/>
  <c r="L102" i="1"/>
  <c r="L103" i="1"/>
  <c r="L104" i="1"/>
  <c r="L80" i="1"/>
  <c r="L81" i="1"/>
  <c r="L82" i="1"/>
  <c r="L84" i="1"/>
  <c r="L85" i="1"/>
  <c r="L86" i="1"/>
  <c r="L87" i="1"/>
  <c r="I11" i="1"/>
  <c r="J11" i="1"/>
  <c r="K11" i="1"/>
  <c r="L20" i="1"/>
  <c r="L16" i="1"/>
  <c r="L15" i="1"/>
  <c r="L12" i="1"/>
  <c r="H98" i="1"/>
  <c r="L66" i="1"/>
  <c r="L65" i="1"/>
  <c r="L108" i="1"/>
  <c r="K98" i="1"/>
  <c r="J98" i="1"/>
  <c r="I98" i="1"/>
  <c r="H76" i="1"/>
  <c r="L61" i="1"/>
  <c r="L60" i="1"/>
  <c r="L59" i="1"/>
  <c r="L58" i="1"/>
  <c r="L57" i="1"/>
  <c r="L56" i="1"/>
  <c r="L55" i="1"/>
  <c r="L54" i="1"/>
  <c r="L53" i="1"/>
  <c r="L52" i="1"/>
  <c r="L48" i="1"/>
  <c r="L47" i="1"/>
  <c r="H46" i="1"/>
  <c r="E46" i="1"/>
  <c r="L45" i="1"/>
  <c r="L44" i="1"/>
  <c r="L43" i="1"/>
  <c r="L42" i="1"/>
  <c r="L40" i="1"/>
  <c r="L39" i="1"/>
  <c r="L38" i="1"/>
  <c r="L37" i="1"/>
  <c r="L36" i="1"/>
  <c r="L35" i="1"/>
  <c r="L34" i="1"/>
  <c r="L33" i="1"/>
  <c r="H32" i="1"/>
  <c r="H31" i="1" s="1"/>
  <c r="E32" i="1"/>
  <c r="E31" i="1" s="1"/>
  <c r="E109" i="1" l="1"/>
  <c r="L11" i="1"/>
  <c r="H109" i="1"/>
  <c r="L98" i="1"/>
  <c r="L76" i="1"/>
  <c r="L46" i="1"/>
  <c r="L50" i="1"/>
  <c r="L10" i="1"/>
  <c r="L32" i="1"/>
  <c r="L31" i="1" s="1"/>
  <c r="L109" i="1" l="1"/>
</calcChain>
</file>

<file path=xl/sharedStrings.xml><?xml version="1.0" encoding="utf-8"?>
<sst xmlns="http://schemas.openxmlformats.org/spreadsheetml/2006/main" count="254" uniqueCount="187">
  <si>
    <t>Az előterjesztés 9. sz. melléklete</t>
  </si>
  <si>
    <t>A …/2005. (     ) sz. ZKT rendelethez</t>
  </si>
  <si>
    <t>A támogatás</t>
  </si>
  <si>
    <t>Elengedés</t>
  </si>
  <si>
    <t>Kedvezmény</t>
  </si>
  <si>
    <t>Egyéb</t>
  </si>
  <si>
    <t>Összesen</t>
  </si>
  <si>
    <t>kedvezményezettje</t>
  </si>
  <si>
    <t>jogcíme (jellege)</t>
  </si>
  <si>
    <t>mértéke             %</t>
  </si>
  <si>
    <t>összege eFt</t>
  </si>
  <si>
    <t>mértéke %</t>
  </si>
  <si>
    <t>eFt</t>
  </si>
  <si>
    <t>1.</t>
  </si>
  <si>
    <t>Ellátottak térítési díjának, ill. kártérítésének méltányossági alapon történő elengedése</t>
  </si>
  <si>
    <t>2.</t>
  </si>
  <si>
    <t>Térítési díj</t>
  </si>
  <si>
    <t>3.</t>
  </si>
  <si>
    <t>Magánszemély</t>
  </si>
  <si>
    <t>Önkormányzati méltányolás a 7/2015. (II. 27.) önkormányzati rendelet 64-65. § alapján</t>
  </si>
  <si>
    <t>4.</t>
  </si>
  <si>
    <t>Szociális törvény általi automatikus méltányolás - Szt. 114. § (1), (3) bekezdések, 116. §  (3) bekezdés</t>
  </si>
  <si>
    <t>5.</t>
  </si>
  <si>
    <t>7.</t>
  </si>
  <si>
    <t>Zuglói gyermek</t>
  </si>
  <si>
    <t>8.</t>
  </si>
  <si>
    <t>9.</t>
  </si>
  <si>
    <t>Animátor</t>
  </si>
  <si>
    <t>10.</t>
  </si>
  <si>
    <t>Munkát végző pedagógus tanköteles gyermekei</t>
  </si>
  <si>
    <t>11.</t>
  </si>
  <si>
    <t>Munkát végző felnőtt</t>
  </si>
  <si>
    <t>12.</t>
  </si>
  <si>
    <t>13.</t>
  </si>
  <si>
    <t>Bölcsődékbe, óvodákba és iskolákba járó gyermekek</t>
  </si>
  <si>
    <t>Gyermekek védelméről szóló törvény 21/B. § (1) bekezdés a)-d) pontjai szerint</t>
  </si>
  <si>
    <t>14.</t>
  </si>
  <si>
    <t>Gyermekek védelméről szóló törvény 21/B. § (2) bekezdés a) pontja szerint (rendszeres gyermekvédelmi kedvezményben részesülő)</t>
  </si>
  <si>
    <t>15.</t>
  </si>
  <si>
    <t>Gyermekek védelméről szóló törvény 21. § (2) bekezdés b) pontja szerint (3 vagy több gyermekes család)</t>
  </si>
  <si>
    <t>16.</t>
  </si>
  <si>
    <t>Gyermekek védelméről szóló törvény 21. § (2) bekezdés c) pontja szerint (tartósan beteg, fogyatékos gyermek)</t>
  </si>
  <si>
    <t>17.</t>
  </si>
  <si>
    <t>30,0                          50,0             70,0</t>
  </si>
  <si>
    <t>18.</t>
  </si>
  <si>
    <t>Helyiségek, eszközök hasznosításából származó bevételből nyújtott kedvezmény, mentesség</t>
  </si>
  <si>
    <t>19.</t>
  </si>
  <si>
    <t>Non-profit szervezet</t>
  </si>
  <si>
    <t>10,00-100,00</t>
  </si>
  <si>
    <t>20.</t>
  </si>
  <si>
    <t>Egyház</t>
  </si>
  <si>
    <t>21.</t>
  </si>
  <si>
    <t>22.</t>
  </si>
  <si>
    <t>Törvényi mentesség összesen</t>
  </si>
  <si>
    <t>23.</t>
  </si>
  <si>
    <t>Építményadó:</t>
  </si>
  <si>
    <t xml:space="preserve"> - egészségügyi tevékenység Htv. 13. §/d.</t>
  </si>
  <si>
    <t xml:space="preserve"> - lakás kiegészítő tevékenység Htv. 13. §</t>
  </si>
  <si>
    <t xml:space="preserve"> - költségvetési szerv, egyház Htv 13. §/f.</t>
  </si>
  <si>
    <t xml:space="preserve"> - oktatási nevelési tevékenység Htv. 13. §/d.</t>
  </si>
  <si>
    <t xml:space="preserve"> - alanyi mentesség Htv 3. § (2)</t>
  </si>
  <si>
    <t xml:space="preserve"> - méltányosságból történő elengedés Art. 133. §.</t>
  </si>
  <si>
    <t>Vállalkozó</t>
  </si>
  <si>
    <t>24.</t>
  </si>
  <si>
    <t xml:space="preserve"> - alanyi mentesség Htv. 3. § (2)</t>
  </si>
  <si>
    <t>25.</t>
  </si>
  <si>
    <t xml:space="preserve"> - növénytermesztés Htv. 13. §/h.</t>
  </si>
  <si>
    <t>26.</t>
  </si>
  <si>
    <t>Önkormányzati mentesség összesen</t>
  </si>
  <si>
    <t>27.</t>
  </si>
  <si>
    <t>28.</t>
  </si>
  <si>
    <t xml:space="preserve"> - lakások kedvezménye</t>
  </si>
  <si>
    <t>29.</t>
  </si>
  <si>
    <t xml:space="preserve"> - garázsok kedvezménye</t>
  </si>
  <si>
    <t>30.</t>
  </si>
  <si>
    <t>31.</t>
  </si>
  <si>
    <t>32.</t>
  </si>
  <si>
    <t>37.</t>
  </si>
  <si>
    <t>38.</t>
  </si>
  <si>
    <t>Gépjárműadó:</t>
  </si>
  <si>
    <t>39.</t>
  </si>
  <si>
    <t>Magánszemély, vállalkozó, cégek</t>
  </si>
  <si>
    <t>1991. évi LXXXII. Tv a gépjárműadóról 5.§</t>
  </si>
  <si>
    <t>40.</t>
  </si>
  <si>
    <t>41.</t>
  </si>
  <si>
    <t>42.</t>
  </si>
  <si>
    <t>33.</t>
  </si>
  <si>
    <t>Lakosság részére lakásépítéshez, lakásfelújításhoz nyújtott kölcsönök elengedése</t>
  </si>
  <si>
    <t>34.</t>
  </si>
  <si>
    <t>Egyéb nyújtott kedvezmény, vagy kölcsön elengedése</t>
  </si>
  <si>
    <t xml:space="preserve">Helyi támogatással kapcsolatos lakásvásárlási és építési kölcsön tekintetében </t>
  </si>
  <si>
    <t>12/2010. (IV. 23.) önkormányzati rendelet 9. § alapján</t>
  </si>
  <si>
    <t>35.</t>
  </si>
  <si>
    <t>Mindösszesen:</t>
  </si>
  <si>
    <t>27/2015. (IV. 28.) ÖR 9. § (1) bekezdése alapján</t>
  </si>
  <si>
    <t>27/2015. (IV. 28.) ÖR 9. § (2) bekezdése alapján</t>
  </si>
  <si>
    <t>27/2015. (IV. 28.) ÖR 9. § (3) bekezdése alapján</t>
  </si>
  <si>
    <t>27/2015. (IV. 28.) ÖR 9. § (4) bekezdése alapján</t>
  </si>
  <si>
    <t>27/2015. (IV. 28.) ÖR 9. § (5) bekezdése alapján</t>
  </si>
  <si>
    <t>Telekadó:</t>
  </si>
  <si>
    <t xml:space="preserve"> - épület, épületrész hasznos alapterületével egyező nagyságú telekrész Htv. 19 § (a)</t>
  </si>
  <si>
    <t xml:space="preserve"> - mezőgazdasági művelés alatt álló belterületi telek Htv. 19 § (b)</t>
  </si>
  <si>
    <t xml:space="preserve"> - építési tilalom alatt álló telek adóköteles része Htv. 19 § ( c)</t>
  </si>
  <si>
    <t xml:space="preserve"> - épülettel lefedett terület Htv. 52 §</t>
  </si>
  <si>
    <t>Telekadó</t>
  </si>
  <si>
    <t xml:space="preserve"> - magánszemély tulajdonában lévő telken lakóépület áll Ör 3 §</t>
  </si>
  <si>
    <t>36.</t>
  </si>
  <si>
    <t>43.</t>
  </si>
  <si>
    <t>44.</t>
  </si>
  <si>
    <t>45.</t>
  </si>
  <si>
    <t>46.</t>
  </si>
  <si>
    <t>Lakbérben megállapított kedvezmény csökkentő tényezők figyelembevétele alapján</t>
  </si>
  <si>
    <t xml:space="preserve"> - házi orvosi rendelő Htv. 13. §/b.</t>
  </si>
  <si>
    <t>47.</t>
  </si>
  <si>
    <t>48.</t>
  </si>
  <si>
    <t>49.</t>
  </si>
  <si>
    <t>50.</t>
  </si>
  <si>
    <t>51.</t>
  </si>
  <si>
    <t>52.</t>
  </si>
  <si>
    <t>Lakbér támogatás</t>
  </si>
  <si>
    <t>Méltányosság, kedvezmény</t>
  </si>
  <si>
    <t>VÁRAKOZÁSI KEDVEZMÉNY</t>
  </si>
  <si>
    <t>30/2010. (VI.04.) FŐV.KGY. 10. §, 11.§ valamint a 12.§ alapján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</si>
  <si>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</si>
  <si>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</si>
  <si>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</si>
  <si>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</si>
  <si>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</si>
  <si>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</si>
  <si>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</si>
  <si>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</si>
  <si>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</si>
  <si>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</si>
  <si>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</si>
  <si>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</si>
  <si>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</si>
  <si>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</si>
  <si>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</si>
  <si>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</si>
  <si>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</si>
  <si>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</si>
  <si>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 xml:space="preserve">A XIV. kerület közigazgatási területén a járművel várakozás rendjének kialakításáról, és az üzemképtelen járművek tárolásának szabályozásáról szóló 26/2017. (VI. 26.) önkormányzati rendelet </t>
  </si>
  <si>
    <t>26/2017. (VI. 26.) Ör 16 § (5) bekezdése alapján                                                      rendszám elírás</t>
  </si>
  <si>
    <t>26/2017. (VI. 26.) Ör 16 § (5) bekezdése alapján                                                                        zóna elírás</t>
  </si>
  <si>
    <t>26/2017. (VI. 26.) Ör 16 § (7) bekezdése alapján                                                         eü sürgősségi ellátás miatti méltányosság</t>
  </si>
  <si>
    <t>26/2017. (VI. 26.) ÖR 16 § (1) bekezdése alapján                                                               eü ellátás miatti időtúllépés</t>
  </si>
  <si>
    <t>Önkormányzati támogatás - intézményi-személyi térítési díj különbözet -  7/2015. (II. 27.) önkormányzati rendelet 62. § alapján</t>
  </si>
  <si>
    <t>Önkormányzati kedvezmény -  7/2015. (II. 27.) önkormányzati rendelet 68. § alapján</t>
  </si>
  <si>
    <t>10/2010.  (IV. 23.) önkormányzati rendelet</t>
  </si>
  <si>
    <t>előterjesztés 4. függeléke</t>
  </si>
  <si>
    <t xml:space="preserve"> - kereskedelmi egység kedvezménye</t>
  </si>
  <si>
    <t xml:space="preserve"> - egyéb nem lakás, üdülő céljára szolgáló építmény kedvezménye</t>
  </si>
  <si>
    <t xml:space="preserve"> - építménnyel lefedett terület kedvezménye</t>
  </si>
  <si>
    <t>26/2017.(VI.26.) Ör. 16 § (3) bezekdése alapján Gyermekorvosi ellátás miatti időtúllépés</t>
  </si>
  <si>
    <t>26/2017.(VI.26.) Ör. 16 § (8) bekezdése alapján Mozgásában korlátozott parkolási igazolvány nem volt elh.</t>
  </si>
  <si>
    <t>26/2017.(VI.26.) Ör. 18 § (1) bekezdése alapján polgármesteri méltányosságból</t>
  </si>
  <si>
    <t>26/2017.(VI.26) ZÖR alapján</t>
  </si>
  <si>
    <t>26/2017. (VI.26.) ZÖR. alapján</t>
  </si>
  <si>
    <t>71.</t>
  </si>
  <si>
    <t>72.</t>
  </si>
  <si>
    <t>73.</t>
  </si>
  <si>
    <t>74.</t>
  </si>
  <si>
    <t>75.</t>
  </si>
  <si>
    <t>76.</t>
  </si>
  <si>
    <t>77.</t>
  </si>
  <si>
    <t>6.</t>
  </si>
  <si>
    <t>78.</t>
  </si>
  <si>
    <t xml:space="preserve"> - nyugdíjas, kiskorú kedvezménye</t>
  </si>
  <si>
    <t>Gazdálkodói várakozási hozzájárulás 330 db</t>
  </si>
  <si>
    <t>Egészségügyi várakozási hozzájárulás 300 db</t>
  </si>
  <si>
    <t>Városrendészeti behajtási - várakozási hozzájárulás 15 db</t>
  </si>
  <si>
    <t>Városműködtetési várakozási hozzájárulás 50 db</t>
  </si>
  <si>
    <t>Intézményi várakozási hozzájárulás 500 db</t>
  </si>
  <si>
    <t>Intézményi várakozási hozzájárulás (kedvezményes) 500 db</t>
  </si>
  <si>
    <t>Gyermekszállítási várakozási hozzájárulás 600 db</t>
  </si>
  <si>
    <t>Határozott idejű várakozási hozzájárulás éves 210 db</t>
  </si>
  <si>
    <t>Határozott idejű várakozási hozzájárulás negyedéves 250 db</t>
  </si>
  <si>
    <t>Hitéleti várakozási hozzájárulás 6 db</t>
  </si>
  <si>
    <t>Egyedi méltányossági várakozási hozzájárulás 5 db</t>
  </si>
  <si>
    <t>Napi kétórás várakozási hozzájárulás 12 000 db</t>
  </si>
  <si>
    <t>Lakossági várakozási hozzájárulás 15 000 db</t>
  </si>
  <si>
    <t>Lakossági várakozási hozzájárulás (második gépjármű) 1 500 db</t>
  </si>
  <si>
    <t>Övezeten kívüli kedvezményes várakozási hozzájárulás 1 500 db</t>
  </si>
  <si>
    <t xml:space="preserve">Zuglói díszpolgári várakozási hozzájárulás 130 db </t>
  </si>
  <si>
    <t xml:space="preserve">Önkormányzati rendezvényi várakozási hozzájárulás 20 db </t>
  </si>
  <si>
    <t>11/2024.(IV.2.) ÖR 36.§, valamint további, egyedileg megállapított mértékű kedvezmények</t>
  </si>
  <si>
    <t>Budapest Főváros XIV. Kerület Zugló Önkormányzata 2025. évi közvetett támogatásai terv szinten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</si>
</sst>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.0"/>
    <numFmt numFmtId="165" formatCode="_-* #,##0.00\ _F_t_-;\-* #,##0.00\ _F_t_-;_-* \-??\ _F_t_-;_-@_-"/>
    <numFmt numFmtId="166" formatCode="_-* #,##0.00&quot; Ft&quot;_-;\-* #,##0.00&quot; Ft&quot;_-;_-* \-??&quot; Ft&quot;_-;_-@_-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i/>
      <sz val="12"/>
      <name val="Times New Roman CE"/>
      <charset val="238"/>
    </font>
    <font>
      <b/>
      <i/>
      <sz val="12"/>
      <name val="Times New Roman CE"/>
      <charset val="238"/>
    </font>
    <font>
      <b/>
      <u/>
      <sz val="12"/>
      <name val="Times New Roman CE"/>
      <charset val="238"/>
    </font>
    <font>
      <b/>
      <sz val="14"/>
      <name val="Times New Roman CE"/>
      <charset val="238"/>
    </font>
    <font>
      <b/>
      <sz val="22"/>
      <name val="Times New Roman"/>
      <family val="1"/>
      <charset val="238"/>
    </font>
    <font>
      <b/>
      <sz val="22"/>
      <name val="Times New Roman CE"/>
      <charset val="238"/>
    </font>
    <font>
      <b/>
      <sz val="16"/>
      <name val="Times New Roman CE"/>
      <charset val="238"/>
    </font>
    <font>
      <b/>
      <sz val="11"/>
      <name val="Times New Roman CE"/>
      <charset val="238"/>
    </font>
    <font>
      <u/>
      <sz val="10"/>
      <color indexed="20"/>
      <name val="MS Sans Serif"/>
      <family val="2"/>
      <charset val="238"/>
    </font>
    <font>
      <sz val="10"/>
      <name val="Arial CE"/>
      <family val="2"/>
      <charset val="238"/>
    </font>
    <font>
      <b/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29">
    <xf numFmtId="0" fontId="0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9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9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9" fillId="4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9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9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2" borderId="0" applyNumberFormat="0" applyBorder="0" applyAlignment="0" applyProtection="0"/>
    <xf numFmtId="0" fontId="11" fillId="30" borderId="0" applyNumberFormat="0" applyBorder="0" applyAlignment="0" applyProtection="0"/>
    <xf numFmtId="0" fontId="12" fillId="6" borderId="1" applyNumberFormat="0" applyAlignment="0" applyProtection="0"/>
    <xf numFmtId="0" fontId="12" fillId="7" borderId="1" applyNumberFormat="0" applyAlignment="0" applyProtection="0"/>
    <xf numFmtId="0" fontId="13" fillId="31" borderId="2" applyNumberFormat="0" applyAlignment="0" applyProtection="0"/>
    <xf numFmtId="0" fontId="13" fillId="32" borderId="2" applyNumberFormat="0" applyAlignment="0" applyProtection="0"/>
    <xf numFmtId="0" fontId="1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ill="0" applyBorder="0" applyAlignment="0" applyProtection="0"/>
    <xf numFmtId="0" fontId="15" fillId="3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3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1" applyNumberFormat="0" applyAlignment="0" applyProtection="0"/>
    <xf numFmtId="0" fontId="19" fillId="8" borderId="1" applyNumberFormat="0" applyAlignment="0" applyProtection="0"/>
    <xf numFmtId="0" fontId="20" fillId="0" borderId="6" applyNumberFormat="0" applyFill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" fillId="0" borderId="0"/>
    <xf numFmtId="0" fontId="3" fillId="0" borderId="0"/>
    <xf numFmtId="0" fontId="6" fillId="0" borderId="0"/>
    <xf numFmtId="0" fontId="37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2" fillId="0" borderId="0"/>
    <xf numFmtId="0" fontId="37" fillId="0" borderId="0"/>
    <xf numFmtId="0" fontId="6" fillId="0" borderId="0"/>
    <xf numFmtId="0" fontId="9" fillId="9" borderId="7" applyNumberFormat="0" applyFont="0" applyAlignment="0" applyProtection="0"/>
    <xf numFmtId="0" fontId="1" fillId="10" borderId="7" applyNumberFormat="0" applyAlignment="0" applyProtection="0"/>
    <xf numFmtId="0" fontId="1" fillId="9" borderId="7" applyNumberFormat="0" applyFont="0" applyAlignment="0" applyProtection="0"/>
    <xf numFmtId="0" fontId="22" fillId="6" borderId="8" applyNumberFormat="0" applyAlignment="0" applyProtection="0"/>
    <xf numFmtId="0" fontId="22" fillId="7" borderId="8" applyNumberForma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ill="0" applyBorder="0" applyAlignment="0" applyProtection="0"/>
    <xf numFmtId="44" fontId="6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ill="0" applyBorder="0" applyAlignment="0" applyProtection="0"/>
    <xf numFmtId="44" fontId="6" fillId="0" borderId="0" applyFont="0" applyFill="0" applyBorder="0" applyAlignment="0" applyProtection="0"/>
    <xf numFmtId="166" fontId="1" fillId="0" borderId="0" applyFill="0" applyBorder="0" applyAlignment="0" applyProtection="0"/>
    <xf numFmtId="0" fontId="3" fillId="0" borderId="0"/>
    <xf numFmtId="0" fontId="3" fillId="0" borderId="0"/>
    <xf numFmtId="0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ill="0" applyBorder="0" applyAlignment="0" applyProtection="0"/>
    <xf numFmtId="9" fontId="6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217">
    <xf numFmtId="0" fontId="0" fillId="0" borderId="0" xfId="0"/>
    <xf numFmtId="3" fontId="27" fillId="0" borderId="14" xfId="799" applyNumberFormat="1" applyFont="1" applyFill="1" applyBorder="1" applyAlignment="1">
      <alignment horizontal="left" vertical="center" wrapText="1"/>
    </xf>
    <xf numFmtId="2" fontId="27" fillId="0" borderId="0" xfId="799" applyNumberFormat="1" applyFont="1" applyFill="1" applyBorder="1" applyAlignment="1">
      <alignment horizontal="center" vertical="center" wrapText="1"/>
    </xf>
    <xf numFmtId="3" fontId="27" fillId="0" borderId="0" xfId="799" applyNumberFormat="1" applyFont="1"/>
    <xf numFmtId="3" fontId="26" fillId="0" borderId="0" xfId="799" applyNumberFormat="1" applyFont="1" applyBorder="1" applyAlignment="1">
      <alignment horizontal="left" vertical="center" wrapText="1"/>
    </xf>
    <xf numFmtId="3" fontId="26" fillId="0" borderId="0" xfId="799" applyNumberFormat="1" applyFont="1" applyAlignment="1">
      <alignment horizontal="center"/>
    </xf>
    <xf numFmtId="164" fontId="27" fillId="0" borderId="0" xfId="799" applyNumberFormat="1" applyFont="1"/>
    <xf numFmtId="3" fontId="27" fillId="0" borderId="0" xfId="799" applyNumberFormat="1" applyFont="1" applyAlignment="1">
      <alignment horizontal="right"/>
    </xf>
    <xf numFmtId="3" fontId="31" fillId="0" borderId="0" xfId="799" applyNumberFormat="1" applyFont="1" applyAlignment="1">
      <alignment horizontal="center"/>
    </xf>
    <xf numFmtId="3" fontId="31" fillId="0" borderId="0" xfId="799" applyNumberFormat="1" applyFont="1"/>
    <xf numFmtId="0" fontId="32" fillId="0" borderId="0" xfId="0" applyFont="1" applyAlignment="1">
      <alignment horizontal="right" vertical="center"/>
    </xf>
    <xf numFmtId="3" fontId="33" fillId="0" borderId="0" xfId="799" applyNumberFormat="1" applyFont="1"/>
    <xf numFmtId="3" fontId="26" fillId="0" borderId="18" xfId="799" applyNumberFormat="1" applyFont="1" applyBorder="1" applyAlignment="1">
      <alignment horizontal="center" vertical="top" wrapText="1"/>
    </xf>
    <xf numFmtId="3" fontId="26" fillId="0" borderId="26" xfId="799" applyNumberFormat="1" applyFont="1" applyBorder="1" applyAlignment="1">
      <alignment horizontal="center" vertical="center" wrapText="1"/>
    </xf>
    <xf numFmtId="3" fontId="26" fillId="0" borderId="27" xfId="799" applyNumberFormat="1" applyFont="1" applyBorder="1" applyAlignment="1">
      <alignment horizontal="center" vertical="center" wrapText="1"/>
    </xf>
    <xf numFmtId="3" fontId="26" fillId="0" borderId="28" xfId="799" applyNumberFormat="1" applyFont="1" applyBorder="1" applyAlignment="1">
      <alignment horizontal="center" vertical="center" wrapText="1"/>
    </xf>
    <xf numFmtId="3" fontId="26" fillId="0" borderId="29" xfId="799" applyNumberFormat="1" applyFont="1" applyBorder="1" applyAlignment="1">
      <alignment horizontal="center" vertical="center" wrapText="1"/>
    </xf>
    <xf numFmtId="164" fontId="26" fillId="0" borderId="27" xfId="799" applyNumberFormat="1" applyFont="1" applyBorder="1" applyAlignment="1">
      <alignment horizontal="center" vertical="center" wrapText="1"/>
    </xf>
    <xf numFmtId="3" fontId="26" fillId="0" borderId="0" xfId="799" applyNumberFormat="1" applyFont="1" applyAlignment="1">
      <alignment vertical="top"/>
    </xf>
    <xf numFmtId="3" fontId="35" fillId="0" borderId="0" xfId="799" applyNumberFormat="1" applyFont="1" applyAlignment="1">
      <alignment horizontal="center"/>
    </xf>
    <xf numFmtId="3" fontId="35" fillId="0" borderId="20" xfId="799" applyNumberFormat="1" applyFont="1" applyBorder="1" applyAlignment="1">
      <alignment horizontal="center" vertical="top"/>
    </xf>
    <xf numFmtId="3" fontId="41" fillId="0" borderId="0" xfId="800" applyNumberFormat="1" applyFont="1" applyBorder="1" applyAlignment="1">
      <alignment horizontal="center" vertical="center" wrapText="1"/>
    </xf>
    <xf numFmtId="164" fontId="41" fillId="0" borderId="0" xfId="800" applyNumberFormat="1" applyFont="1" applyBorder="1" applyAlignment="1">
      <alignment horizontal="center" vertical="center" wrapText="1"/>
    </xf>
    <xf numFmtId="3" fontId="39" fillId="0" borderId="0" xfId="800" applyNumberFormat="1" applyFont="1" applyBorder="1" applyAlignment="1">
      <alignment horizontal="center" vertical="center" wrapText="1"/>
    </xf>
    <xf numFmtId="3" fontId="39" fillId="0" borderId="0" xfId="800" applyNumberFormat="1" applyFont="1" applyBorder="1" applyAlignment="1">
      <alignment horizontal="right" vertical="center" wrapText="1"/>
    </xf>
    <xf numFmtId="164" fontId="39" fillId="0" borderId="0" xfId="800" applyNumberFormat="1" applyFont="1" applyBorder="1" applyAlignment="1">
      <alignment horizontal="center" vertical="center" wrapText="1"/>
    </xf>
    <xf numFmtId="3" fontId="27" fillId="0" borderId="0" xfId="799" applyNumberFormat="1" applyFont="1" applyFill="1" applyBorder="1" applyAlignment="1">
      <alignment horizontal="right" wrapText="1"/>
    </xf>
    <xf numFmtId="3" fontId="27" fillId="0" borderId="0" xfId="799" applyNumberFormat="1" applyFont="1" applyFill="1" applyBorder="1" applyAlignment="1">
      <alignment horizontal="right"/>
    </xf>
    <xf numFmtId="3" fontId="27" fillId="0" borderId="0" xfId="799" applyNumberFormat="1" applyFont="1" applyFill="1" applyBorder="1"/>
    <xf numFmtId="3" fontId="27" fillId="0" borderId="0" xfId="799" applyNumberFormat="1" applyFont="1" applyFill="1" applyBorder="1" applyAlignment="1">
      <alignment vertical="center"/>
    </xf>
    <xf numFmtId="3" fontId="27" fillId="0" borderId="15" xfId="799" applyNumberFormat="1" applyFont="1" applyFill="1" applyBorder="1" applyAlignment="1">
      <alignment horizontal="right" vertical="center" wrapText="1"/>
    </xf>
    <xf numFmtId="3" fontId="26" fillId="0" borderId="12" xfId="799" applyNumberFormat="1" applyFont="1" applyFill="1" applyBorder="1" applyAlignment="1">
      <alignment horizontal="right" vertical="center" wrapText="1"/>
    </xf>
    <xf numFmtId="3" fontId="27" fillId="0" borderId="0" xfId="799" applyNumberFormat="1" applyFont="1" applyFill="1" applyBorder="1" applyAlignment="1">
      <alignment horizontal="right" vertical="center" wrapText="1"/>
    </xf>
    <xf numFmtId="3" fontId="39" fillId="0" borderId="15" xfId="800" applyNumberFormat="1" applyFont="1" applyFill="1" applyBorder="1" applyAlignment="1">
      <alignment horizontal="right" vertical="center" wrapText="1"/>
    </xf>
    <xf numFmtId="3" fontId="39" fillId="0" borderId="19" xfId="800" applyNumberFormat="1" applyFont="1" applyFill="1" applyBorder="1" applyAlignment="1">
      <alignment horizontal="right" vertical="center" wrapText="1"/>
    </xf>
    <xf numFmtId="3" fontId="39" fillId="0" borderId="0" xfId="800" applyNumberFormat="1" applyFont="1" applyFill="1" applyBorder="1" applyAlignment="1">
      <alignment horizontal="center" vertical="center" wrapText="1"/>
    </xf>
    <xf numFmtId="3" fontId="39" fillId="0" borderId="14" xfId="800" applyNumberFormat="1" applyFont="1" applyFill="1" applyBorder="1" applyAlignment="1">
      <alignment horizontal="left" vertical="center" wrapText="1"/>
    </xf>
    <xf numFmtId="3" fontId="39" fillId="0" borderId="17" xfId="800" applyNumberFormat="1" applyFont="1" applyFill="1" applyBorder="1" applyAlignment="1">
      <alignment horizontal="left" vertical="center" wrapText="1"/>
    </xf>
    <xf numFmtId="3" fontId="39" fillId="0" borderId="18" xfId="800" applyNumberFormat="1" applyFont="1" applyFill="1" applyBorder="1" applyAlignment="1">
      <alignment horizontal="center" vertical="center" wrapText="1"/>
    </xf>
    <xf numFmtId="3" fontId="29" fillId="0" borderId="14" xfId="799" applyNumberFormat="1" applyFont="1" applyFill="1" applyBorder="1" applyAlignment="1">
      <alignment horizontal="center" vertical="center" wrapText="1"/>
    </xf>
    <xf numFmtId="3" fontId="29" fillId="0" borderId="0" xfId="799" applyNumberFormat="1" applyFont="1" applyFill="1" applyBorder="1" applyAlignment="1">
      <alignment horizontal="center" vertical="center" wrapText="1"/>
    </xf>
    <xf numFmtId="3" fontId="29" fillId="0" borderId="15" xfId="799" applyNumberFormat="1" applyFont="1" applyFill="1" applyBorder="1" applyAlignment="1">
      <alignment horizontal="right" vertical="center" wrapText="1"/>
    </xf>
    <xf numFmtId="3" fontId="27" fillId="0" borderId="0" xfId="799" applyNumberFormat="1" applyFont="1" applyFill="1" applyBorder="1" applyAlignment="1">
      <alignment horizontal="center" vertical="center" wrapText="1"/>
    </xf>
    <xf numFmtId="3" fontId="27" fillId="0" borderId="0" xfId="799" applyNumberFormat="1" applyFont="1" applyFill="1" applyBorder="1" applyAlignment="1">
      <alignment horizontal="left" vertical="center" wrapText="1"/>
    </xf>
    <xf numFmtId="3" fontId="27" fillId="0" borderId="14" xfId="799" applyNumberFormat="1" applyFont="1" applyFill="1" applyBorder="1" applyAlignment="1">
      <alignment horizontal="center" vertical="center" wrapText="1"/>
    </xf>
    <xf numFmtId="3" fontId="27" fillId="0" borderId="15" xfId="799" applyNumberFormat="1" applyFont="1" applyFill="1" applyBorder="1" applyAlignment="1">
      <alignment horizontal="center" vertical="center" wrapText="1"/>
    </xf>
    <xf numFmtId="164" fontId="27" fillId="0" borderId="0" xfId="799" applyNumberFormat="1" applyFont="1" applyFill="1" applyBorder="1" applyAlignment="1">
      <alignment horizontal="center" vertical="center" wrapText="1"/>
    </xf>
    <xf numFmtId="3" fontId="27" fillId="0" borderId="18" xfId="799" applyNumberFormat="1" applyFont="1" applyFill="1" applyBorder="1" applyAlignment="1">
      <alignment horizontal="center" vertical="center" wrapText="1"/>
    </xf>
    <xf numFmtId="3" fontId="27" fillId="0" borderId="18" xfId="799" applyNumberFormat="1" applyFont="1" applyFill="1" applyBorder="1" applyAlignment="1">
      <alignment horizontal="left" vertical="center" wrapText="1"/>
    </xf>
    <xf numFmtId="3" fontId="39" fillId="0" borderId="0" xfId="800" applyNumberFormat="1" applyFont="1" applyFill="1" applyBorder="1" applyAlignment="1">
      <alignment horizontal="right" vertical="center" wrapText="1"/>
    </xf>
    <xf numFmtId="3" fontId="27" fillId="0" borderId="18" xfId="799" applyNumberFormat="1" applyFont="1" applyFill="1" applyBorder="1" applyAlignment="1">
      <alignment horizontal="right" vertical="center" wrapText="1"/>
    </xf>
    <xf numFmtId="3" fontId="27" fillId="0" borderId="0" xfId="799" applyNumberFormat="1" applyFont="1" applyFill="1" applyBorder="1" applyAlignment="1">
      <alignment vertical="center" wrapText="1"/>
    </xf>
    <xf numFmtId="3" fontId="26" fillId="0" borderId="14" xfId="799" applyNumberFormat="1" applyFont="1" applyBorder="1" applyAlignment="1">
      <alignment horizontal="left" vertical="center" wrapText="1"/>
    </xf>
    <xf numFmtId="3" fontId="40" fillId="0" borderId="11" xfId="800" applyNumberFormat="1" applyFont="1" applyBorder="1" applyAlignment="1">
      <alignment horizontal="center" vertical="center" wrapText="1"/>
    </xf>
    <xf numFmtId="3" fontId="40" fillId="0" borderId="12" xfId="800" applyNumberFormat="1" applyFont="1" applyBorder="1" applyAlignment="1">
      <alignment horizontal="center" vertical="center" wrapText="1"/>
    </xf>
    <xf numFmtId="3" fontId="39" fillId="0" borderId="14" xfId="800" applyNumberFormat="1" applyFont="1" applyBorder="1" applyAlignment="1">
      <alignment horizontal="left" vertical="center" wrapText="1"/>
    </xf>
    <xf numFmtId="3" fontId="39" fillId="0" borderId="14" xfId="800" applyNumberFormat="1" applyFont="1" applyFill="1" applyBorder="1" applyAlignment="1">
      <alignment vertical="center" wrapText="1"/>
    </xf>
    <xf numFmtId="3" fontId="26" fillId="0" borderId="14" xfId="799" applyNumberFormat="1" applyFont="1" applyFill="1" applyBorder="1" applyAlignment="1">
      <alignment horizontal="center" vertical="center" wrapText="1"/>
    </xf>
    <xf numFmtId="3" fontId="26" fillId="0" borderId="0" xfId="799" applyNumberFormat="1" applyFont="1" applyFill="1" applyBorder="1" applyAlignment="1">
      <alignment horizontal="center" vertical="center" wrapText="1"/>
    </xf>
    <xf numFmtId="3" fontId="26" fillId="0" borderId="15" xfId="799" applyNumberFormat="1" applyFont="1" applyFill="1" applyBorder="1" applyAlignment="1">
      <alignment horizontal="right" vertical="center" wrapText="1"/>
    </xf>
    <xf numFmtId="3" fontId="27" fillId="0" borderId="17" xfId="799" applyNumberFormat="1" applyFont="1" applyFill="1" applyBorder="1" applyAlignment="1">
      <alignment horizontal="left" vertical="center" wrapText="1"/>
    </xf>
    <xf numFmtId="3" fontId="27" fillId="0" borderId="19" xfId="799" applyNumberFormat="1" applyFont="1" applyFill="1" applyBorder="1" applyAlignment="1">
      <alignment horizontal="right" vertical="center" wrapText="1"/>
    </xf>
    <xf numFmtId="3" fontId="34" fillId="0" borderId="22" xfId="799" applyNumberFormat="1" applyFont="1" applyFill="1" applyBorder="1" applyAlignment="1">
      <alignment vertical="center"/>
    </xf>
    <xf numFmtId="3" fontId="34" fillId="0" borderId="23" xfId="799" applyNumberFormat="1" applyFont="1" applyFill="1" applyBorder="1" applyAlignment="1">
      <alignment vertical="center"/>
    </xf>
    <xf numFmtId="164" fontId="34" fillId="0" borderId="22" xfId="799" applyNumberFormat="1" applyFont="1" applyFill="1" applyBorder="1" applyAlignment="1">
      <alignment vertical="center"/>
    </xf>
    <xf numFmtId="3" fontId="34" fillId="0" borderId="21" xfId="799" applyNumberFormat="1" applyFont="1" applyFill="1" applyBorder="1" applyAlignment="1">
      <alignment vertical="center"/>
    </xf>
    <xf numFmtId="3" fontId="34" fillId="0" borderId="24" xfId="799" applyNumberFormat="1" applyFont="1" applyFill="1" applyBorder="1" applyAlignment="1">
      <alignment vertical="center"/>
    </xf>
    <xf numFmtId="3" fontId="26" fillId="0" borderId="16" xfId="799" applyNumberFormat="1" applyFont="1" applyFill="1" applyBorder="1" applyAlignment="1">
      <alignment horizontal="right" vertical="center"/>
    </xf>
    <xf numFmtId="3" fontId="35" fillId="0" borderId="16" xfId="799" applyNumberFormat="1" applyFont="1" applyFill="1" applyBorder="1" applyAlignment="1">
      <alignment horizontal="center" vertical="center"/>
    </xf>
    <xf numFmtId="3" fontId="27" fillId="0" borderId="14" xfId="799" applyNumberFormat="1" applyFont="1" applyFill="1" applyBorder="1" applyAlignment="1">
      <alignment horizontal="right" vertical="center" wrapText="1"/>
    </xf>
    <xf numFmtId="3" fontId="27" fillId="0" borderId="0" xfId="799" applyNumberFormat="1" applyFont="1" applyFill="1" applyAlignment="1">
      <alignment vertical="center"/>
    </xf>
    <xf numFmtId="3" fontId="35" fillId="0" borderId="20" xfId="799" applyNumberFormat="1" applyFont="1" applyFill="1" applyBorder="1" applyAlignment="1">
      <alignment horizontal="center" vertical="center"/>
    </xf>
    <xf numFmtId="164" fontId="27" fillId="0" borderId="18" xfId="799" applyNumberFormat="1" applyFont="1" applyFill="1" applyBorder="1" applyAlignment="1">
      <alignment horizontal="center" vertical="center" wrapText="1"/>
    </xf>
    <xf numFmtId="3" fontId="27" fillId="0" borderId="17" xfId="799" applyNumberFormat="1" applyFont="1" applyFill="1" applyBorder="1" applyAlignment="1">
      <alignment horizontal="right" vertical="center" wrapText="1"/>
    </xf>
    <xf numFmtId="3" fontId="26" fillId="0" borderId="20" xfId="799" applyNumberFormat="1" applyFont="1" applyFill="1" applyBorder="1" applyAlignment="1">
      <alignment horizontal="right" vertical="center"/>
    </xf>
    <xf numFmtId="3" fontId="38" fillId="0" borderId="33" xfId="800" applyNumberFormat="1" applyFont="1" applyFill="1" applyBorder="1" applyAlignment="1">
      <alignment horizontal="center" vertical="center"/>
    </xf>
    <xf numFmtId="3" fontId="27" fillId="0" borderId="0" xfId="799" applyNumberFormat="1" applyFont="1" applyFill="1" applyBorder="1" applyAlignment="1">
      <alignment horizontal="left" vertical="center"/>
    </xf>
    <xf numFmtId="3" fontId="27" fillId="0" borderId="14" xfId="799" applyNumberFormat="1" applyFont="1" applyFill="1" applyBorder="1"/>
    <xf numFmtId="3" fontId="27" fillId="0" borderId="15" xfId="799" applyNumberFormat="1" applyFont="1" applyFill="1" applyBorder="1"/>
    <xf numFmtId="3" fontId="27" fillId="0" borderId="0" xfId="799" applyNumberFormat="1" applyFont="1" applyFill="1" applyBorder="1" applyAlignment="1">
      <alignment wrapText="1"/>
    </xf>
    <xf numFmtId="164" fontId="27" fillId="0" borderId="0" xfId="799" applyNumberFormat="1" applyFont="1" applyFill="1" applyBorder="1"/>
    <xf numFmtId="3" fontId="29" fillId="0" borderId="16" xfId="799" applyNumberFormat="1" applyFont="1" applyFill="1" applyBorder="1" applyAlignment="1">
      <alignment horizontal="right"/>
    </xf>
    <xf numFmtId="3" fontId="27" fillId="0" borderId="0" xfId="799" applyNumberFormat="1" applyFont="1" applyFill="1"/>
    <xf numFmtId="3" fontId="27" fillId="0" borderId="0" xfId="799" applyNumberFormat="1" applyFont="1" applyFill="1" applyBorder="1" applyAlignment="1">
      <alignment horizontal="left"/>
    </xf>
    <xf numFmtId="3" fontId="29" fillId="0" borderId="14" xfId="799" applyNumberFormat="1" applyFont="1" applyFill="1" applyBorder="1" applyAlignment="1">
      <alignment horizontal="center" wrapText="1"/>
    </xf>
    <xf numFmtId="3" fontId="29" fillId="0" borderId="0" xfId="799" applyNumberFormat="1" applyFont="1" applyFill="1" applyBorder="1" applyAlignment="1">
      <alignment horizontal="center" wrapText="1"/>
    </xf>
    <xf numFmtId="3" fontId="29" fillId="0" borderId="15" xfId="799" applyNumberFormat="1" applyFont="1" applyFill="1" applyBorder="1" applyAlignment="1">
      <alignment horizontal="center" wrapText="1"/>
    </xf>
    <xf numFmtId="164" fontId="29" fillId="0" borderId="0" xfId="799" applyNumberFormat="1" applyFont="1" applyFill="1" applyBorder="1" applyAlignment="1">
      <alignment horizontal="center" wrapText="1"/>
    </xf>
    <xf numFmtId="3" fontId="29" fillId="0" borderId="0" xfId="799" applyNumberFormat="1" applyFont="1" applyFill="1" applyAlignment="1"/>
    <xf numFmtId="3" fontId="27" fillId="0" borderId="14" xfId="799" applyNumberFormat="1" applyFont="1" applyFill="1" applyBorder="1" applyAlignment="1">
      <alignment vertical="center"/>
    </xf>
    <xf numFmtId="3" fontId="27" fillId="0" borderId="15" xfId="799" applyNumberFormat="1" applyFont="1" applyFill="1" applyBorder="1" applyAlignment="1">
      <alignment vertical="center"/>
    </xf>
    <xf numFmtId="164" fontId="27" fillId="0" borderId="0" xfId="799" applyNumberFormat="1" applyFont="1" applyFill="1" applyBorder="1" applyAlignment="1">
      <alignment vertical="center"/>
    </xf>
    <xf numFmtId="3" fontId="29" fillId="0" borderId="16" xfId="799" applyNumberFormat="1" applyFont="1" applyFill="1" applyBorder="1" applyAlignment="1">
      <alignment horizontal="right" vertical="center"/>
    </xf>
    <xf numFmtId="3" fontId="40" fillId="0" borderId="16" xfId="800" applyNumberFormat="1" applyFont="1" applyFill="1" applyBorder="1" applyAlignment="1">
      <alignment horizontal="right" vertical="center"/>
    </xf>
    <xf numFmtId="3" fontId="26" fillId="0" borderId="0" xfId="799" applyNumberFormat="1" applyFont="1" applyFill="1" applyAlignment="1">
      <alignment vertical="top"/>
    </xf>
    <xf numFmtId="164" fontId="39" fillId="0" borderId="0" xfId="800" applyNumberFormat="1" applyFont="1" applyFill="1" applyBorder="1" applyAlignment="1">
      <alignment horizontal="center" vertical="center" wrapText="1"/>
    </xf>
    <xf numFmtId="164" fontId="39" fillId="0" borderId="18" xfId="800" applyNumberFormat="1" applyFont="1" applyFill="1" applyBorder="1" applyAlignment="1">
      <alignment horizontal="center" vertical="center" wrapText="1"/>
    </xf>
    <xf numFmtId="3" fontId="39" fillId="0" borderId="18" xfId="800" applyNumberFormat="1" applyFont="1" applyFill="1" applyBorder="1" applyAlignment="1">
      <alignment horizontal="right" vertical="center" wrapText="1"/>
    </xf>
    <xf numFmtId="3" fontId="40" fillId="0" borderId="20" xfId="800" applyNumberFormat="1" applyFont="1" applyFill="1" applyBorder="1" applyAlignment="1">
      <alignment horizontal="right" vertical="center"/>
    </xf>
    <xf numFmtId="3" fontId="40" fillId="0" borderId="10" xfId="800" applyNumberFormat="1" applyFont="1" applyFill="1" applyBorder="1" applyAlignment="1">
      <alignment horizontal="right" vertical="center"/>
    </xf>
    <xf numFmtId="3" fontId="26" fillId="0" borderId="0" xfId="799" applyNumberFormat="1" applyFont="1" applyBorder="1" applyAlignment="1">
      <alignment vertical="top"/>
    </xf>
    <xf numFmtId="3" fontId="26" fillId="0" borderId="0" xfId="799" applyNumberFormat="1" applyFont="1" applyFill="1" applyBorder="1" applyAlignment="1">
      <alignment vertical="top"/>
    </xf>
    <xf numFmtId="3" fontId="38" fillId="0" borderId="10" xfId="800" applyNumberFormat="1" applyFont="1" applyBorder="1" applyAlignment="1">
      <alignment horizontal="center" vertical="center"/>
    </xf>
    <xf numFmtId="3" fontId="38" fillId="0" borderId="16" xfId="800" applyNumberFormat="1" applyFont="1" applyBorder="1" applyAlignment="1">
      <alignment horizontal="center" vertical="center"/>
    </xf>
    <xf numFmtId="3" fontId="38" fillId="0" borderId="16" xfId="800" applyNumberFormat="1" applyFont="1" applyFill="1" applyBorder="1" applyAlignment="1">
      <alignment horizontal="center" vertical="center"/>
    </xf>
    <xf numFmtId="3" fontId="38" fillId="0" borderId="20" xfId="800" applyNumberFormat="1" applyFont="1" applyFill="1" applyBorder="1" applyAlignment="1">
      <alignment horizontal="center" vertical="center"/>
    </xf>
    <xf numFmtId="3" fontId="40" fillId="0" borderId="10" xfId="800" applyNumberFormat="1" applyFont="1" applyBorder="1" applyAlignment="1">
      <alignment horizontal="left" vertical="center" wrapText="1"/>
    </xf>
    <xf numFmtId="3" fontId="41" fillId="0" borderId="16" xfId="800" applyNumberFormat="1" applyFont="1" applyBorder="1" applyAlignment="1">
      <alignment horizontal="left" vertical="center"/>
    </xf>
    <xf numFmtId="3" fontId="39" fillId="0" borderId="16" xfId="800" applyNumberFormat="1" applyFont="1" applyBorder="1" applyAlignment="1">
      <alignment horizontal="left" vertical="center"/>
    </xf>
    <xf numFmtId="3" fontId="39" fillId="0" borderId="16" xfId="800" applyNumberFormat="1" applyFont="1" applyFill="1" applyBorder="1" applyAlignment="1">
      <alignment horizontal="left" vertical="center"/>
    </xf>
    <xf numFmtId="3" fontId="39" fillId="0" borderId="20" xfId="800" applyNumberFormat="1" applyFont="1" applyFill="1" applyBorder="1" applyAlignment="1">
      <alignment horizontal="left" vertical="center"/>
    </xf>
    <xf numFmtId="164" fontId="40" fillId="0" borderId="12" xfId="800" applyNumberFormat="1" applyFont="1" applyBorder="1" applyAlignment="1">
      <alignment horizontal="center" vertical="center" wrapText="1"/>
    </xf>
    <xf numFmtId="3" fontId="41" fillId="0" borderId="14" xfId="800" applyNumberFormat="1" applyFont="1" applyBorder="1" applyAlignment="1">
      <alignment horizontal="center" vertical="center" wrapText="1"/>
    </xf>
    <xf numFmtId="3" fontId="40" fillId="0" borderId="13" xfId="800" applyNumberFormat="1" applyFont="1" applyFill="1" applyBorder="1" applyAlignment="1">
      <alignment horizontal="right" vertical="center" wrapText="1"/>
    </xf>
    <xf numFmtId="3" fontId="41" fillId="0" borderId="15" xfId="800" applyNumberFormat="1" applyFont="1" applyFill="1" applyBorder="1" applyAlignment="1">
      <alignment horizontal="right" vertical="center" wrapText="1"/>
    </xf>
    <xf numFmtId="3" fontId="26" fillId="0" borderId="30" xfId="799" applyNumberFormat="1" applyFont="1" applyFill="1" applyBorder="1" applyAlignment="1">
      <alignment horizontal="center" vertical="center" wrapText="1"/>
    </xf>
    <xf numFmtId="3" fontId="26" fillId="0" borderId="26" xfId="799" applyNumberFormat="1" applyFont="1" applyFill="1" applyBorder="1" applyAlignment="1">
      <alignment horizontal="center" vertical="center" wrapText="1"/>
    </xf>
    <xf numFmtId="3" fontId="26" fillId="0" borderId="27" xfId="799" applyNumberFormat="1" applyFont="1" applyFill="1" applyBorder="1" applyAlignment="1">
      <alignment horizontal="center" vertical="center" wrapText="1"/>
    </xf>
    <xf numFmtId="3" fontId="26" fillId="0" borderId="28" xfId="799" applyNumberFormat="1" applyFont="1" applyFill="1" applyBorder="1" applyAlignment="1">
      <alignment horizontal="center" vertical="center" wrapText="1"/>
    </xf>
    <xf numFmtId="3" fontId="26" fillId="0" borderId="31" xfId="799" applyNumberFormat="1" applyFont="1" applyFill="1" applyBorder="1" applyAlignment="1">
      <alignment horizontal="center" vertical="center"/>
    </xf>
    <xf numFmtId="3" fontId="40" fillId="0" borderId="32" xfId="800" applyNumberFormat="1" applyFont="1" applyFill="1" applyBorder="1" applyAlignment="1">
      <alignment horizontal="right" vertical="center" wrapText="1"/>
    </xf>
    <xf numFmtId="3" fontId="41" fillId="0" borderId="34" xfId="800" applyNumberFormat="1" applyFont="1" applyFill="1" applyBorder="1" applyAlignment="1">
      <alignment horizontal="right" vertical="center" wrapText="1"/>
    </xf>
    <xf numFmtId="3" fontId="41" fillId="0" borderId="0" xfId="800" applyNumberFormat="1" applyFont="1" applyFill="1" applyBorder="1" applyAlignment="1">
      <alignment horizontal="right" vertical="center" wrapText="1"/>
    </xf>
    <xf numFmtId="3" fontId="41" fillId="0" borderId="16" xfId="800" applyNumberFormat="1" applyFont="1" applyFill="1" applyBorder="1" applyAlignment="1">
      <alignment horizontal="right" vertical="center" wrapText="1"/>
    </xf>
    <xf numFmtId="3" fontId="26" fillId="0" borderId="14" xfId="800" applyNumberFormat="1" applyFont="1" applyBorder="1" applyAlignment="1">
      <alignment horizontal="left" vertical="center" wrapText="1"/>
    </xf>
    <xf numFmtId="3" fontId="27" fillId="0" borderId="15" xfId="799" applyNumberFormat="1" applyFont="1" applyFill="1" applyBorder="1" applyAlignment="1">
      <alignment horizontal="left" vertical="center" wrapText="1"/>
    </xf>
    <xf numFmtId="3" fontId="26" fillId="0" borderId="14" xfId="799" applyNumberFormat="1" applyFont="1" applyFill="1" applyBorder="1" applyAlignment="1">
      <alignment horizontal="right" vertical="center" wrapText="1"/>
    </xf>
    <xf numFmtId="3" fontId="26" fillId="0" borderId="0" xfId="799" applyNumberFormat="1" applyFont="1" applyFill="1" applyBorder="1" applyAlignment="1">
      <alignment horizontal="right" vertical="center" wrapText="1"/>
    </xf>
    <xf numFmtId="3" fontId="26" fillId="0" borderId="0" xfId="799" applyNumberFormat="1" applyFont="1" applyFill="1" applyBorder="1" applyAlignment="1">
      <alignment vertical="center"/>
    </xf>
    <xf numFmtId="3" fontId="35" fillId="0" borderId="10" xfId="799" applyNumberFormat="1" applyFont="1" applyFill="1" applyBorder="1" applyAlignment="1">
      <alignment horizontal="center" vertical="center"/>
    </xf>
    <xf numFmtId="3" fontId="26" fillId="0" borderId="13" xfId="799" applyNumberFormat="1" applyFont="1" applyFill="1" applyBorder="1" applyAlignment="1">
      <alignment horizontal="left" vertical="center" wrapText="1"/>
    </xf>
    <xf numFmtId="3" fontId="26" fillId="0" borderId="11" xfId="799" applyNumberFormat="1" applyFont="1" applyFill="1" applyBorder="1" applyAlignment="1">
      <alignment horizontal="center" vertical="center" wrapText="1"/>
    </xf>
    <xf numFmtId="3" fontId="26" fillId="0" borderId="12" xfId="799" applyNumberFormat="1" applyFont="1" applyFill="1" applyBorder="1" applyAlignment="1">
      <alignment horizontal="center" vertical="center" wrapText="1"/>
    </xf>
    <xf numFmtId="3" fontId="26" fillId="0" borderId="13" xfId="799" applyNumberFormat="1" applyFont="1" applyFill="1" applyBorder="1" applyAlignment="1">
      <alignment horizontal="right" vertical="center" wrapText="1"/>
    </xf>
    <xf numFmtId="164" fontId="26" fillId="0" borderId="12" xfId="799" applyNumberFormat="1" applyFont="1" applyFill="1" applyBorder="1" applyAlignment="1">
      <alignment horizontal="center" vertical="center" wrapText="1"/>
    </xf>
    <xf numFmtId="3" fontId="26" fillId="0" borderId="11" xfId="799" applyNumberFormat="1" applyFont="1" applyFill="1" applyBorder="1" applyAlignment="1">
      <alignment horizontal="right" vertical="center" wrapText="1"/>
    </xf>
    <xf numFmtId="3" fontId="26" fillId="0" borderId="10" xfId="799" applyNumberFormat="1" applyFont="1" applyFill="1" applyBorder="1" applyAlignment="1">
      <alignment horizontal="right" vertical="center"/>
    </xf>
    <xf numFmtId="3" fontId="26" fillId="0" borderId="0" xfId="799" applyNumberFormat="1" applyFont="1" applyFill="1" applyAlignment="1">
      <alignment vertical="center"/>
    </xf>
    <xf numFmtId="3" fontId="26" fillId="0" borderId="16" xfId="799" applyNumberFormat="1" applyFont="1" applyFill="1" applyBorder="1" applyAlignment="1">
      <alignment horizontal="left" vertical="center" wrapText="1"/>
    </xf>
    <xf numFmtId="164" fontId="26" fillId="0" borderId="0" xfId="799" applyNumberFormat="1" applyFont="1" applyFill="1" applyBorder="1" applyAlignment="1">
      <alignment horizontal="center" vertical="center" wrapText="1"/>
    </xf>
    <xf numFmtId="3" fontId="29" fillId="0" borderId="16" xfId="799" applyNumberFormat="1" applyFont="1" applyFill="1" applyBorder="1" applyAlignment="1">
      <alignment horizontal="left" vertical="center"/>
    </xf>
    <xf numFmtId="164" fontId="29" fillId="0" borderId="0" xfId="799" applyNumberFormat="1" applyFont="1" applyFill="1" applyBorder="1" applyAlignment="1">
      <alignment horizontal="center" vertical="center" wrapText="1"/>
    </xf>
    <xf numFmtId="3" fontId="29" fillId="0" borderId="0" xfId="799" applyNumberFormat="1" applyFont="1" applyFill="1" applyBorder="1" applyAlignment="1">
      <alignment horizontal="right" vertical="center" wrapText="1"/>
    </xf>
    <xf numFmtId="3" fontId="29" fillId="0" borderId="14" xfId="799" applyNumberFormat="1" applyFont="1" applyFill="1" applyBorder="1" applyAlignment="1">
      <alignment horizontal="right" vertical="center" wrapText="1"/>
    </xf>
    <xf numFmtId="3" fontId="29" fillId="0" borderId="0" xfId="799" applyNumberFormat="1" applyFont="1" applyFill="1" applyAlignment="1">
      <alignment vertical="center"/>
    </xf>
    <xf numFmtId="3" fontId="26" fillId="0" borderId="19" xfId="799" applyNumberFormat="1" applyFont="1" applyFill="1" applyBorder="1" applyAlignment="1">
      <alignment horizontal="left" vertical="center" wrapText="1"/>
    </xf>
    <xf numFmtId="3" fontId="26" fillId="0" borderId="17" xfId="799" applyNumberFormat="1" applyFont="1" applyFill="1" applyBorder="1" applyAlignment="1">
      <alignment horizontal="center" vertical="center" wrapText="1"/>
    </xf>
    <xf numFmtId="3" fontId="26" fillId="0" borderId="18" xfId="799" applyNumberFormat="1" applyFont="1" applyFill="1" applyBorder="1" applyAlignment="1">
      <alignment horizontal="center" vertical="center" wrapText="1"/>
    </xf>
    <xf numFmtId="3" fontId="26" fillId="0" borderId="19" xfId="799" applyNumberFormat="1" applyFont="1" applyFill="1" applyBorder="1" applyAlignment="1">
      <alignment horizontal="right" vertical="center" wrapText="1"/>
    </xf>
    <xf numFmtId="164" fontId="26" fillId="0" borderId="18" xfId="799" applyNumberFormat="1" applyFont="1" applyFill="1" applyBorder="1" applyAlignment="1">
      <alignment horizontal="center" vertical="center" wrapText="1"/>
    </xf>
    <xf numFmtId="3" fontId="26" fillId="0" borderId="18" xfId="799" applyNumberFormat="1" applyFont="1" applyFill="1" applyBorder="1" applyAlignment="1">
      <alignment horizontal="right" vertical="center" wrapText="1"/>
    </xf>
    <xf numFmtId="3" fontId="26" fillId="0" borderId="17" xfId="799" applyNumberFormat="1" applyFont="1" applyFill="1" applyBorder="1" applyAlignment="1">
      <alignment horizontal="right" vertical="center" wrapText="1"/>
    </xf>
    <xf numFmtId="3" fontId="26" fillId="0" borderId="18" xfId="799" applyNumberFormat="1" applyFont="1" applyFill="1" applyBorder="1" applyAlignment="1">
      <alignment vertical="center"/>
    </xf>
    <xf numFmtId="3" fontId="29" fillId="0" borderId="0" xfId="799" applyNumberFormat="1" applyFont="1" applyFill="1" applyBorder="1" applyAlignment="1">
      <alignment horizontal="left"/>
    </xf>
    <xf numFmtId="3" fontId="29" fillId="0" borderId="0" xfId="799" applyNumberFormat="1" applyFont="1" applyFill="1" applyBorder="1" applyAlignment="1">
      <alignment horizontal="right" wrapText="1"/>
    </xf>
    <xf numFmtId="3" fontId="29" fillId="0" borderId="14" xfId="799" applyNumberFormat="1" applyFont="1" applyFill="1" applyBorder="1" applyAlignment="1">
      <alignment horizontal="right" wrapText="1"/>
    </xf>
    <xf numFmtId="3" fontId="29" fillId="0" borderId="15" xfId="799" applyNumberFormat="1" applyFont="1" applyFill="1" applyBorder="1" applyAlignment="1">
      <alignment horizontal="right" wrapText="1"/>
    </xf>
    <xf numFmtId="3" fontId="30" fillId="0" borderId="0" xfId="799" applyNumberFormat="1" applyFont="1" applyFill="1" applyBorder="1" applyAlignment="1">
      <alignment horizontal="left"/>
    </xf>
    <xf numFmtId="3" fontId="35" fillId="0" borderId="20" xfId="799" applyNumberFormat="1" applyFont="1" applyFill="1" applyBorder="1" applyAlignment="1">
      <alignment horizontal="center"/>
    </xf>
    <xf numFmtId="3" fontId="27" fillId="0" borderId="18" xfId="799" applyNumberFormat="1" applyFont="1" applyFill="1" applyBorder="1" applyAlignment="1">
      <alignment horizontal="left"/>
    </xf>
    <xf numFmtId="3" fontId="27" fillId="0" borderId="17" xfId="799" applyNumberFormat="1" applyFont="1" applyFill="1" applyBorder="1"/>
    <xf numFmtId="3" fontId="27" fillId="0" borderId="18" xfId="799" applyNumberFormat="1" applyFont="1" applyFill="1" applyBorder="1"/>
    <xf numFmtId="3" fontId="27" fillId="0" borderId="19" xfId="799" applyNumberFormat="1" applyFont="1" applyFill="1" applyBorder="1"/>
    <xf numFmtId="3" fontId="27" fillId="0" borderId="18" xfId="799" applyNumberFormat="1" applyFont="1" applyFill="1" applyBorder="1" applyAlignment="1">
      <alignment wrapText="1"/>
    </xf>
    <xf numFmtId="164" fontId="27" fillId="0" borderId="18" xfId="799" applyNumberFormat="1" applyFont="1" applyFill="1" applyBorder="1"/>
    <xf numFmtId="3" fontId="29" fillId="0" borderId="20" xfId="799" applyNumberFormat="1" applyFont="1" applyFill="1" applyBorder="1" applyAlignment="1">
      <alignment horizontal="right"/>
    </xf>
    <xf numFmtId="3" fontId="35" fillId="0" borderId="16" xfId="799" applyNumberFormat="1" applyFont="1" applyFill="1" applyBorder="1" applyAlignment="1">
      <alignment horizontal="center"/>
    </xf>
    <xf numFmtId="3" fontId="27" fillId="0" borderId="0" xfId="799" applyNumberFormat="1" applyFont="1" applyFill="1" applyBorder="1" applyAlignment="1">
      <alignment horizontal="left" vertical="top"/>
    </xf>
    <xf numFmtId="0" fontId="27" fillId="0" borderId="0" xfId="799" applyNumberFormat="1" applyFont="1" applyFill="1" applyBorder="1" applyAlignment="1">
      <alignment horizontal="left" wrapText="1"/>
    </xf>
    <xf numFmtId="3" fontId="28" fillId="0" borderId="16" xfId="799" applyNumberFormat="1" applyFont="1" applyFill="1" applyBorder="1" applyAlignment="1">
      <alignment horizontal="right"/>
    </xf>
    <xf numFmtId="3" fontId="27" fillId="0" borderId="20" xfId="799" applyNumberFormat="1" applyFont="1" applyFill="1" applyBorder="1"/>
    <xf numFmtId="3" fontId="35" fillId="0" borderId="24" xfId="799" applyNumberFormat="1" applyFont="1" applyFill="1" applyBorder="1" applyAlignment="1">
      <alignment horizontal="center" vertical="center"/>
    </xf>
    <xf numFmtId="3" fontId="26" fillId="0" borderId="12" xfId="799" applyNumberFormat="1" applyFont="1" applyFill="1" applyBorder="1" applyAlignment="1">
      <alignment horizontal="left" vertical="center" wrapText="1"/>
    </xf>
    <xf numFmtId="3" fontId="27" fillId="0" borderId="21" xfId="799" applyNumberFormat="1" applyFont="1" applyFill="1" applyBorder="1" applyAlignment="1">
      <alignment horizontal="center" vertical="center" wrapText="1"/>
    </xf>
    <xf numFmtId="3" fontId="27" fillId="0" borderId="22" xfId="799" applyNumberFormat="1" applyFont="1" applyFill="1" applyBorder="1" applyAlignment="1">
      <alignment horizontal="center" vertical="center" wrapText="1"/>
    </xf>
    <xf numFmtId="3" fontId="27" fillId="0" borderId="23" xfId="799" applyNumberFormat="1" applyFont="1" applyFill="1" applyBorder="1" applyAlignment="1">
      <alignment horizontal="center" vertical="center" wrapText="1"/>
    </xf>
    <xf numFmtId="164" fontId="27" fillId="0" borderId="22" xfId="799" applyNumberFormat="1" applyFont="1" applyFill="1" applyBorder="1" applyAlignment="1">
      <alignment horizontal="center" vertical="center" wrapText="1"/>
    </xf>
    <xf numFmtId="3" fontId="27" fillId="0" borderId="22" xfId="799" applyNumberFormat="1" applyFont="1" applyFill="1" applyBorder="1" applyAlignment="1">
      <alignment horizontal="right" vertical="center" wrapText="1"/>
    </xf>
    <xf numFmtId="3" fontId="27" fillId="0" borderId="21" xfId="799" applyNumberFormat="1" applyFont="1" applyFill="1" applyBorder="1" applyAlignment="1">
      <alignment horizontal="right" vertical="center" wrapText="1"/>
    </xf>
    <xf numFmtId="3" fontId="27" fillId="0" borderId="23" xfId="799" applyNumberFormat="1" applyFont="1" applyFill="1" applyBorder="1" applyAlignment="1">
      <alignment horizontal="right" vertical="center" wrapText="1"/>
    </xf>
    <xf numFmtId="3" fontId="27" fillId="0" borderId="24" xfId="799" applyNumberFormat="1" applyFont="1" applyFill="1" applyBorder="1" applyAlignment="1">
      <alignment horizontal="right" vertical="center"/>
    </xf>
    <xf numFmtId="3" fontId="27" fillId="0" borderId="11" xfId="799" applyNumberFormat="1" applyFont="1" applyFill="1" applyBorder="1" applyAlignment="1">
      <alignment horizontal="center" vertical="center" wrapText="1"/>
    </xf>
    <xf numFmtId="3" fontId="27" fillId="0" borderId="12" xfId="799" applyNumberFormat="1" applyFont="1" applyFill="1" applyBorder="1" applyAlignment="1">
      <alignment horizontal="center" vertical="center" wrapText="1"/>
    </xf>
    <xf numFmtId="3" fontId="27" fillId="0" borderId="13" xfId="799" applyNumberFormat="1" applyFont="1" applyFill="1" applyBorder="1" applyAlignment="1">
      <alignment horizontal="center" vertical="center" wrapText="1"/>
    </xf>
    <xf numFmtId="164" fontId="27" fillId="0" borderId="12" xfId="799" applyNumberFormat="1" applyFont="1" applyFill="1" applyBorder="1" applyAlignment="1">
      <alignment horizontal="center" vertical="center" wrapText="1"/>
    </xf>
    <xf numFmtId="3" fontId="29" fillId="0" borderId="12" xfId="799" applyNumberFormat="1" applyFont="1" applyFill="1" applyBorder="1" applyAlignment="1">
      <alignment horizontal="right" vertical="center" wrapText="1"/>
    </xf>
    <xf numFmtId="3" fontId="27" fillId="0" borderId="10" xfId="799" applyNumberFormat="1" applyFont="1" applyFill="1" applyBorder="1" applyAlignment="1">
      <alignment horizontal="right" vertical="center" wrapText="1"/>
    </xf>
    <xf numFmtId="3" fontId="27" fillId="0" borderId="13" xfId="799" applyNumberFormat="1" applyFont="1" applyFill="1" applyBorder="1" applyAlignment="1">
      <alignment horizontal="right" vertical="center" wrapText="1"/>
    </xf>
    <xf numFmtId="3" fontId="26" fillId="0" borderId="10" xfId="799" applyNumberFormat="1" applyFont="1" applyFill="1" applyBorder="1" applyAlignment="1">
      <alignment horizontal="right" vertical="center" wrapText="1"/>
    </xf>
    <xf numFmtId="3" fontId="28" fillId="0" borderId="0" xfId="799" applyNumberFormat="1" applyFont="1" applyFill="1" applyBorder="1" applyAlignment="1">
      <alignment horizontal="left" vertical="center"/>
    </xf>
    <xf numFmtId="3" fontId="27" fillId="0" borderId="16" xfId="799" applyNumberFormat="1" applyFont="1" applyFill="1" applyBorder="1" applyAlignment="1">
      <alignment horizontal="right" vertical="center" wrapText="1"/>
    </xf>
    <xf numFmtId="9" fontId="27" fillId="0" borderId="0" xfId="820" applyFont="1" applyFill="1" applyBorder="1" applyAlignment="1">
      <alignment vertical="center" wrapText="1"/>
    </xf>
    <xf numFmtId="3" fontId="28" fillId="0" borderId="15" xfId="799" applyNumberFormat="1" applyFont="1" applyFill="1" applyBorder="1" applyAlignment="1">
      <alignment horizontal="right" vertical="center" wrapText="1"/>
    </xf>
    <xf numFmtId="3" fontId="28" fillId="0" borderId="0" xfId="799" applyNumberFormat="1" applyFont="1" applyFill="1" applyBorder="1" applyAlignment="1">
      <alignment horizontal="right" vertical="center" wrapText="1"/>
    </xf>
    <xf numFmtId="3" fontId="28" fillId="0" borderId="16" xfId="799" applyNumberFormat="1" applyFont="1" applyFill="1" applyBorder="1" applyAlignment="1">
      <alignment horizontal="right" vertical="center"/>
    </xf>
    <xf numFmtId="3" fontId="27" fillId="0" borderId="17" xfId="799" applyNumberFormat="1" applyFont="1" applyFill="1" applyBorder="1" applyAlignment="1">
      <alignment vertical="center" wrapText="1"/>
    </xf>
    <xf numFmtId="3" fontId="27" fillId="0" borderId="18" xfId="799" applyNumberFormat="1" applyFont="1" applyFill="1" applyBorder="1" applyAlignment="1">
      <alignment vertical="center" wrapText="1"/>
    </xf>
    <xf numFmtId="3" fontId="27" fillId="0" borderId="19" xfId="799" applyNumberFormat="1" applyFont="1" applyFill="1" applyBorder="1" applyAlignment="1">
      <alignment vertical="center" wrapText="1"/>
    </xf>
    <xf numFmtId="9" fontId="27" fillId="0" borderId="18" xfId="820" applyFont="1" applyFill="1" applyBorder="1" applyAlignment="1">
      <alignment vertical="center" wrapText="1"/>
    </xf>
    <xf numFmtId="3" fontId="27" fillId="0" borderId="14" xfId="799" applyNumberFormat="1" applyFont="1" applyFill="1" applyBorder="1" applyAlignment="1">
      <alignment vertical="center" wrapText="1"/>
    </xf>
    <xf numFmtId="3" fontId="27" fillId="0" borderId="15" xfId="799" applyNumberFormat="1" applyFont="1" applyFill="1" applyBorder="1" applyAlignment="1">
      <alignment vertical="center" wrapText="1"/>
    </xf>
    <xf numFmtId="3" fontId="29" fillId="0" borderId="16" xfId="799" applyNumberFormat="1" applyFont="1" applyFill="1" applyBorder="1" applyAlignment="1">
      <alignment vertical="center"/>
    </xf>
    <xf numFmtId="3" fontId="34" fillId="0" borderId="0" xfId="799" applyNumberFormat="1" applyFont="1" applyFill="1" applyAlignment="1">
      <alignment vertical="center"/>
    </xf>
    <xf numFmtId="3" fontId="35" fillId="0" borderId="10" xfId="799" applyNumberFormat="1" applyFont="1" applyBorder="1" applyAlignment="1">
      <alignment horizontal="center" vertical="center"/>
    </xf>
    <xf numFmtId="3" fontId="26" fillId="0" borderId="12" xfId="799" applyNumberFormat="1" applyFont="1" applyBorder="1" applyAlignment="1">
      <alignment horizontal="center" vertical="center"/>
    </xf>
    <xf numFmtId="3" fontId="26" fillId="0" borderId="25" xfId="799" applyNumberFormat="1" applyFont="1" applyBorder="1" applyAlignment="1">
      <alignment horizontal="center" vertical="center"/>
    </xf>
    <xf numFmtId="3" fontId="26" fillId="0" borderId="0" xfId="799" applyNumberFormat="1" applyFont="1" applyAlignment="1">
      <alignment vertical="center"/>
    </xf>
    <xf numFmtId="3" fontId="34" fillId="34" borderId="23" xfId="799" applyNumberFormat="1" applyFont="1" applyFill="1" applyBorder="1" applyAlignment="1">
      <alignment vertical="center"/>
    </xf>
    <xf numFmtId="3" fontId="27" fillId="0" borderId="14" xfId="799" applyNumberFormat="1" applyFont="1" applyFill="1" applyBorder="1" applyAlignment="1">
      <alignment horizontal="left" vertical="center" wrapText="1"/>
    </xf>
    <xf numFmtId="3" fontId="31" fillId="0" borderId="0" xfId="799" applyNumberFormat="1" applyFont="1" applyAlignment="1">
      <alignment horizontal="center"/>
    </xf>
    <xf numFmtId="3" fontId="33" fillId="0" borderId="0" xfId="799" applyNumberFormat="1" applyFont="1" applyAlignment="1">
      <alignment horizontal="center"/>
    </xf>
    <xf numFmtId="3" fontId="26" fillId="0" borderId="0" xfId="799" applyNumberFormat="1" applyFont="1" applyAlignment="1">
      <alignment horizontal="center"/>
    </xf>
    <xf numFmtId="3" fontId="26" fillId="0" borderId="35" xfId="799" applyNumberFormat="1" applyFont="1" applyBorder="1" applyAlignment="1">
      <alignment horizontal="center" vertical="center"/>
    </xf>
    <xf numFmtId="3" fontId="26" fillId="0" borderId="36" xfId="799" applyNumberFormat="1" applyFont="1" applyBorder="1" applyAlignment="1">
      <alignment horizontal="center" vertical="center"/>
    </xf>
    <xf numFmtId="3" fontId="26" fillId="0" borderId="37" xfId="799" applyNumberFormat="1" applyFont="1" applyBorder="1" applyAlignment="1">
      <alignment horizontal="center" vertical="center"/>
    </xf>
    <xf numFmtId="3" fontId="26" fillId="0" borderId="38" xfId="799" applyNumberFormat="1" applyFont="1" applyBorder="1" applyAlignment="1">
      <alignment horizontal="center" vertical="center"/>
    </xf>
    <xf numFmtId="3" fontId="26" fillId="0" borderId="39" xfId="799" applyNumberFormat="1" applyFont="1" applyBorder="1" applyAlignment="1">
      <alignment horizontal="center" vertical="center"/>
    </xf>
  </cellXfs>
  <cellStyles count="829">
    <cellStyle name="_0434BESZ" xfId="1"/>
    <cellStyle name="_0434BESZ_1" xfId="2"/>
    <cellStyle name="_0434BESZ_1_TartalékKötvényLekötésekEgyebek2014" xfId="3"/>
    <cellStyle name="_0434BESZ_TartalékKötvényLekötésekEgyebek2014" xfId="4"/>
    <cellStyle name="_04FELBEV" xfId="5"/>
    <cellStyle name="_04FELBEV_1" xfId="6"/>
    <cellStyle name="_04FELBEV_1_TartalékKötvényLekötésekEgyebek2014" xfId="7"/>
    <cellStyle name="_04FELBEV_2" xfId="8"/>
    <cellStyle name="_04FELBEV_2_PH KVI 2014 KV 2014 02 20 elfogadott TEST2" xfId="9"/>
    <cellStyle name="_04FELBEV_2_TartalékKötvényLekötésekEgyebek2014" xfId="10"/>
    <cellStyle name="_04FELBEV_TartalékKötvényLekötésekEgyebek2014" xfId="11"/>
    <cellStyle name="_05FELBE" xfId="12"/>
    <cellStyle name="_05FELBE_1" xfId="13"/>
    <cellStyle name="_05FELBE_1_TartalékKötvényLekötésekEgyebek2014" xfId="14"/>
    <cellStyle name="_05FELBE_PH KVI 2014 KV 2014 02 20 elfogadott TEST2" xfId="15"/>
    <cellStyle name="_05FELBE_TartalékKötvényLekötésekEgyebek2014" xfId="16"/>
    <cellStyle name="_06FELBE" xfId="17"/>
    <cellStyle name="_06FELBE_1" xfId="18"/>
    <cellStyle name="_06FELBE_1_TartalékKötvényLekötésekEgyebek2014" xfId="19"/>
    <cellStyle name="_06FELBE_TartalékKötvényLekötésekEgyebek2014" xfId="20"/>
    <cellStyle name="_06FELBEküld" xfId="21"/>
    <cellStyle name="_06FELBEküld_1" xfId="22"/>
    <cellStyle name="_06FELBEküld_1_TartalékKötvényLekötésekEgyebek2014" xfId="23"/>
    <cellStyle name="_06FELBEküld_PH KVI 2014 KV 2014 02 20 elfogadott TEST2" xfId="24"/>
    <cellStyle name="_06FELBEküld_TartalékKötvényLekötésekEgyebek2014" xfId="25"/>
    <cellStyle name="_07háromnegyedBesz" xfId="26"/>
    <cellStyle name="_07háromnegyedBesz_1" xfId="27"/>
    <cellStyle name="_07háromnegyedBesz_1_TartalékKötvényLekötésekEgyebek2014" xfId="28"/>
    <cellStyle name="_07háromnegyedBesz_TartalékKötvényLekötésekEgyebek2014" xfId="29"/>
    <cellStyle name="_08FELBE" xfId="30"/>
    <cellStyle name="_08FELBE_1" xfId="31"/>
    <cellStyle name="_08FELBE_1_TartalékKötvényLekötésekEgyebek2014" xfId="32"/>
    <cellStyle name="_08FELBE_TartalékKötvényLekötésekEgyebek2014" xfId="33"/>
    <cellStyle name="_09FELBE" xfId="34"/>
    <cellStyle name="_09FELBE_1" xfId="35"/>
    <cellStyle name="_09FELBE_1_TartalékKötvényLekötésekEgyebek2014" xfId="36"/>
    <cellStyle name="_09FELBE_TartalékKötvényLekötésekEgyebek2014" xfId="37"/>
    <cellStyle name="_09FELBEküld" xfId="38"/>
    <cellStyle name="_09FELBEküld_1" xfId="39"/>
    <cellStyle name="_09FELBEküld_1_TartalékKötvényLekötésekEgyebek2014" xfId="40"/>
    <cellStyle name="_09FELBEküld_TartalékKötvényLekötésekEgyebek2014" xfId="41"/>
    <cellStyle name="_09FELBEotthoni" xfId="42"/>
    <cellStyle name="_09FELBEotthoni_1" xfId="43"/>
    <cellStyle name="_09FELBEotthoni_1_TartalékKötvényLekötésekEgyebek2014" xfId="44"/>
    <cellStyle name="_09FELBEotthoni_2" xfId="45"/>
    <cellStyle name="_09FELBEotthoni_2_TartalékKötvényLekötésekEgyebek2014" xfId="46"/>
    <cellStyle name="_09FELBEotthoni_TartalékKötvényLekötésekEgyebek2014" xfId="47"/>
    <cellStyle name="_09háromnegyedBESZ" xfId="48"/>
    <cellStyle name="_09háromnegyedBESZ_1" xfId="49"/>
    <cellStyle name="_09háromnegyedBESZ_1_TartalékKötvényLekötésekEgyebek2014" xfId="50"/>
    <cellStyle name="_09háromnegyedBESZ_TartalékKötvényLekötésekEgyebek2014" xfId="51"/>
    <cellStyle name="_2006.évi első rendelet-módosítás" xfId="52"/>
    <cellStyle name="_2006.évi első rendelet-módosítás_1" xfId="53"/>
    <cellStyle name="_2006.évi első rendelet-módosítás_1_TartalékKötvényLekötésekEgyebek2014" xfId="54"/>
    <cellStyle name="_2006.évi első rendelet-módosítás_2" xfId="55"/>
    <cellStyle name="_2006.évi első rendelet-módosítás_2_TartalékKötvényLekötésekEgyebek2014" xfId="56"/>
    <cellStyle name="_2006.évi első rendelet-módosítás_3" xfId="57"/>
    <cellStyle name="_2006.évi első rendelet-módosítás_3 2" xfId="58"/>
    <cellStyle name="_2006.évi első rendelet-módosítás_3_TartalékKötvényLekötésekEgyebek2014" xfId="59"/>
    <cellStyle name="_2006.évi első rendelet-módosítás_3_TartalékKötvényLekötésekEgyebek2014 2" xfId="60"/>
    <cellStyle name="_2006.évi első rendelet-módosítás_4" xfId="61"/>
    <cellStyle name="_2006.évi első rendelet-módosítás_4 2" xfId="62"/>
    <cellStyle name="_2006.évi első rendelet-módosítás_4_TartalékKötvényLekötésekEgyebek2014" xfId="63"/>
    <cellStyle name="_2006.évi első rendelet-módosítás_4_TartalékKötvényLekötésekEgyebek2014 2" xfId="64"/>
    <cellStyle name="_2006.évi első rendelet-módosítás_TartalékKötvényLekötésekEgyebek2014" xfId="65"/>
    <cellStyle name="_2006.évi hatodik rendelet-módosítás" xfId="66"/>
    <cellStyle name="_2006.évi hatodik rendelet-módosítás 2" xfId="67"/>
    <cellStyle name="_2006.évi hatodik rendelet-módosítás_1" xfId="68"/>
    <cellStyle name="_2006.évi hatodik rendelet-módosítás_1_TartalékKötvényLekötésekEgyebek2014" xfId="69"/>
    <cellStyle name="_2006.évi hatodik rendelet-módosítás_2" xfId="70"/>
    <cellStyle name="_2006.évi hatodik rendelet-módosítás_2_TartalékKötvényLekötésekEgyebek2014" xfId="71"/>
    <cellStyle name="_2006.évi hatodik rendelet-módosítás_3" xfId="72"/>
    <cellStyle name="_2006.évi hatodik rendelet-módosítás_3 2" xfId="73"/>
    <cellStyle name="_2006.évi hatodik rendelet-módosítás_3_TartalékKötvényLekötésekEgyebek2014" xfId="74"/>
    <cellStyle name="_2006.évi hatodik rendelet-módosítás_3_TartalékKötvényLekötésekEgyebek2014 2" xfId="75"/>
    <cellStyle name="_2006.évi hatodik rendelet-módosítás_4" xfId="76"/>
    <cellStyle name="_2006.évi hatodik rendelet-módosítás_4_TartalékKötvényLekötésekEgyebek2014" xfId="77"/>
    <cellStyle name="_2006.évi hatodik rendelet-módosítás_TartalékKötvényLekötésekEgyebek2014" xfId="78"/>
    <cellStyle name="_2006.évi hatodik rendelet-módosítás_TartalékKötvényLekötésekEgyebek2014 2" xfId="79"/>
    <cellStyle name="_2006.évi második rendelet-módosítás" xfId="80"/>
    <cellStyle name="_2006.évi második rendelet-módosítás_1" xfId="81"/>
    <cellStyle name="_2006.évi második rendelet-módosítás_1_TartalékKötvényLekötésekEgyebek2014" xfId="82"/>
    <cellStyle name="_2006.évi második rendelet-módosítás_2" xfId="83"/>
    <cellStyle name="_2006.évi második rendelet-módosítás_2 2" xfId="84"/>
    <cellStyle name="_2006.évi második rendelet-módosítás_2_TartalékKötvényLekötésekEgyebek2014" xfId="85"/>
    <cellStyle name="_2006.évi második rendelet-módosítás_2_TartalékKötvényLekötésekEgyebek2014 2" xfId="86"/>
    <cellStyle name="_2006.évi második rendelet-módosítás_3" xfId="87"/>
    <cellStyle name="_2006.évi második rendelet-módosítás_3 2" xfId="88"/>
    <cellStyle name="_2006.évi második rendelet-módosítás_3_TartalékKötvényLekötésekEgyebek2014" xfId="89"/>
    <cellStyle name="_2006.évi második rendelet-módosítás_3_TartalékKötvényLekötésekEgyebek2014 2" xfId="90"/>
    <cellStyle name="_2006.évi második rendelet-módosítás_TartalékKötvényLekötésekEgyebek2014" xfId="91"/>
    <cellStyle name="_2006.évi ötödik rendelet-módosítás" xfId="92"/>
    <cellStyle name="_2006.évi ötödik rendelet-módosítás_1" xfId="93"/>
    <cellStyle name="_2006.évi ötödik rendelet-módosítás_1_TartalékKötvényLekötésekEgyebek2014" xfId="94"/>
    <cellStyle name="_2006.évi ötödik rendelet-módosítás_2" xfId="95"/>
    <cellStyle name="_2006.évi ötödik rendelet-módosítás_2 2" xfId="96"/>
    <cellStyle name="_2006.évi ötödik rendelet-módosítás_2_TartalékKötvényLekötésekEgyebek2014" xfId="97"/>
    <cellStyle name="_2006.évi ötödik rendelet-módosítás_2_TartalékKötvényLekötésekEgyebek2014 2" xfId="98"/>
    <cellStyle name="_2006.évi ötödik rendelet-módosítás_3" xfId="99"/>
    <cellStyle name="_2006.évi ötödik rendelet-módosítás_3 2" xfId="100"/>
    <cellStyle name="_2006.évi ötödik rendelet-módosítás_3_TartalékKötvényLekötésekEgyebek2014" xfId="101"/>
    <cellStyle name="_2006.évi ötödik rendelet-módosítás_3_TartalékKötvényLekötésekEgyebek2014 2" xfId="102"/>
    <cellStyle name="_2006.évi ötödik rendelet-módosítás_TartalékKötvényLekötésekEgyebek2014" xfId="103"/>
    <cellStyle name="_2006KVI0307" xfId="104"/>
    <cellStyle name="_2006KVI0307_PH KVI 2014 KV 2014 02 20 elfogadott TEST2" xfId="105"/>
    <cellStyle name="_2006KVI0307_TartalékKötvényLekötésekEgyebek2014" xfId="106"/>
    <cellStyle name="_2006KVI0307alapokÚJ" xfId="107"/>
    <cellStyle name="_2006KVI0307alapokÚJ 2" xfId="108"/>
    <cellStyle name="_2006KVI0307alapokÚJ_ÖNK FORRÁS JELENLEGI 2013 02 11" xfId="109"/>
    <cellStyle name="_2006KVI0307alapokÚJ_ÖNK FORRÁS JELENLEGI 2013 02 11_PH KVI 2014 KV 2014 02 20 elfogadott TEST2" xfId="110"/>
    <cellStyle name="_2006KVI0307alapokÚJ_TartalékKötvényLekötésekEgyebek2014" xfId="111"/>
    <cellStyle name="_2007.évi második rendelet-módosítás" xfId="112"/>
    <cellStyle name="_2007.évi második rendelet-módosítás_1" xfId="113"/>
    <cellStyle name="_2007.évi második rendelet-módosítás_1_TartalékKötvényLekötésekEgyebek2014" xfId="114"/>
    <cellStyle name="_2007.évi második rendelet-módosítás_2" xfId="115"/>
    <cellStyle name="_2007.évi második rendelet-módosítás_2 2" xfId="116"/>
    <cellStyle name="_2007.évi második rendelet-módosítás_2_TartalékKötvényLekötésekEgyebek2014" xfId="117"/>
    <cellStyle name="_2007.évi második rendelet-módosítás_2_TartalékKötvényLekötésekEgyebek2014 2" xfId="118"/>
    <cellStyle name="_2007.évi második rendelet-módosítás_3" xfId="119"/>
    <cellStyle name="_2007.évi második rendelet-módosítás_3 2" xfId="120"/>
    <cellStyle name="_2007.évi második rendelet-módosítás_3_TartalékKötvényLekötésekEgyebek2014" xfId="121"/>
    <cellStyle name="_2007.évi második rendelet-módosítás_3_TartalékKötvényLekötésekEgyebek2014 2" xfId="122"/>
    <cellStyle name="_2007.évi második rendelet-módosítás_TartalékKötvényLekötésekEgyebek2014" xfId="123"/>
    <cellStyle name="_2007.évi negyedik rendelet-módosítás" xfId="124"/>
    <cellStyle name="_2007.évi negyedik rendelet-módosítás_1" xfId="125"/>
    <cellStyle name="_2007.évi negyedik rendelet-módosítás_1 2" xfId="126"/>
    <cellStyle name="_2007.évi negyedik rendelet-módosítás_1_TartalékKötvényLekötésekEgyebek2014" xfId="127"/>
    <cellStyle name="_2007.évi negyedik rendelet-módosítás_1_TartalékKötvényLekötésekEgyebek2014 2" xfId="128"/>
    <cellStyle name="_2007.évi negyedik rendelet-módosítás_2" xfId="129"/>
    <cellStyle name="_2007.évi negyedik rendelet-módosítás_2_TartalékKötvényLekötésekEgyebek2014" xfId="130"/>
    <cellStyle name="_2007.évi negyedik rendelet-módosítás_3" xfId="131"/>
    <cellStyle name="_2007.évi negyedik rendelet-módosítás_3 2" xfId="132"/>
    <cellStyle name="_2007.évi negyedik rendelet-módosítás_3_TartalékKötvényLekötésekEgyebek2014" xfId="133"/>
    <cellStyle name="_2007.évi negyedik rendelet-módosítás_3_TartalékKötvényLekötésekEgyebek2014 2" xfId="134"/>
    <cellStyle name="_2007.évi negyedik rendelet-módosítás_TartalékKötvényLekötésekEgyebek2014" xfId="135"/>
    <cellStyle name="_2007.évi ötödik rendelet-módosítás" xfId="136"/>
    <cellStyle name="_2007.évi ötödik rendelet-módosítás 2" xfId="137"/>
    <cellStyle name="_2007.évi ötödik rendelet-módosítás_1" xfId="138"/>
    <cellStyle name="_2007.évi ötödik rendelet-módosítás_1_TartalékKötvényLekötésekEgyebek2014" xfId="139"/>
    <cellStyle name="_2007.évi ötödik rendelet-módosítás_2" xfId="140"/>
    <cellStyle name="_2007.évi ötödik rendelet-módosítás_2_TartalékKötvényLekötésekEgyebek2014" xfId="141"/>
    <cellStyle name="_2007.évi ötödik rendelet-módosítás_3" xfId="142"/>
    <cellStyle name="_2007.évi ötödik rendelet-módosítás_3 2" xfId="143"/>
    <cellStyle name="_2007.évi ötödik rendelet-módosítás_3_TartalékKötvényLekötésekEgyebek2014" xfId="144"/>
    <cellStyle name="_2007.évi ötödik rendelet-módosítás_3_TartalékKötvényLekötésekEgyebek2014 2" xfId="145"/>
    <cellStyle name="_2007.évi ötödik rendelet-módosítás_TartalékKötvényLekötésekEgyebek2014" xfId="146"/>
    <cellStyle name="_2007.évi ötödik rendelet-módosítás_TartalékKötvényLekötésekEgyebek2014 2" xfId="147"/>
    <cellStyle name="_2007KVI2" xfId="148"/>
    <cellStyle name="_2007KVI2_TartalékKötvényLekötésekEgyebek2014" xfId="149"/>
    <cellStyle name="_2007KVIvégleges20070306alapok" xfId="150"/>
    <cellStyle name="_2007KVIvégleges20070306alapok_ÖNK FORRÁS JELENLEGI 2013 02 11" xfId="151"/>
    <cellStyle name="_2007KVIvégleges20070306alapok_ÖNK FORRÁS JELENLEGI 2013 02 11_PH KVI 2014 KV 2014 02 20 elfogadott TEST2" xfId="152"/>
    <cellStyle name="_2007KVIvégleges20070306alapok_TartalékKötvényLekötésekEgyebek2014" xfId="153"/>
    <cellStyle name="_2008.évi első rendelet-módosítás" xfId="154"/>
    <cellStyle name="_2008.évi első rendelet-módosítás 2" xfId="155"/>
    <cellStyle name="_2008.évi első rendelet-módosítás_1" xfId="156"/>
    <cellStyle name="_2008.évi első rendelet-módosítás_1_TartalékKötvényLekötésekEgyebek2014" xfId="157"/>
    <cellStyle name="_2008.évi első rendelet-módosítás_2" xfId="158"/>
    <cellStyle name="_2008.évi első rendelet-módosítás_2_TartalékKötvényLekötésekEgyebek2014" xfId="159"/>
    <cellStyle name="_2008.évi első rendelet-módosítás_3" xfId="160"/>
    <cellStyle name="_2008.évi első rendelet-módosítás_3 2" xfId="161"/>
    <cellStyle name="_2008.évi első rendelet-módosítás_3_TartalékKötvényLekötésekEgyebek2014" xfId="162"/>
    <cellStyle name="_2008.évi első rendelet-módosítás_3_TartalékKötvényLekötésekEgyebek2014 2" xfId="163"/>
    <cellStyle name="_2008.évi első rendelet-módosítás_TartalékKötvényLekötésekEgyebek2014" xfId="164"/>
    <cellStyle name="_2008.évi első rendelet-módosítás_TartalékKötvényLekötésekEgyebek2014 2" xfId="165"/>
    <cellStyle name="_2008.évi első rendelet-módosításküld" xfId="166"/>
    <cellStyle name="_2008.évi első rendelet-módosításküld_1" xfId="167"/>
    <cellStyle name="_2008.évi első rendelet-módosításküld_1 2" xfId="168"/>
    <cellStyle name="_2008.évi első rendelet-módosításküld_1_TartalékKötvényLekötésekEgyebek2014" xfId="169"/>
    <cellStyle name="_2008.évi első rendelet-módosításküld_1_TartalékKötvényLekötésekEgyebek2014 2" xfId="170"/>
    <cellStyle name="_2008.évi első rendelet-módosításküld_2" xfId="171"/>
    <cellStyle name="_2008.évi első rendelet-módosításküld_2_TartalékKötvényLekötésekEgyebek2014" xfId="172"/>
    <cellStyle name="_2008.évi első rendelet-módosításküld_3" xfId="173"/>
    <cellStyle name="_2008.évi első rendelet-módosításküld_3 2" xfId="174"/>
    <cellStyle name="_2008.évi első rendelet-módosításküld_3_TartalékKötvényLekötésekEgyebek2014" xfId="175"/>
    <cellStyle name="_2008.évi első rendelet-módosításküld_3_TartalékKötvényLekötésekEgyebek2014 2" xfId="176"/>
    <cellStyle name="_2008.évi első rendelet-módosításküld_TartalékKötvényLekötésekEgyebek2014" xfId="177"/>
    <cellStyle name="_2008.évi harmadik rendelet-módosítás intézményi" xfId="178"/>
    <cellStyle name="_2008.évi harmadik rendelet-módosítás intézményi_1" xfId="179"/>
    <cellStyle name="_2008.évi harmadik rendelet-módosítás intézményi_1_TartalékKötvényLekötésekEgyebek2014" xfId="180"/>
    <cellStyle name="_2008.évi harmadik rendelet-módosítás intézményi_2" xfId="181"/>
    <cellStyle name="_2008.évi harmadik rendelet-módosítás intézményi_2 2" xfId="182"/>
    <cellStyle name="_2008.évi harmadik rendelet-módosítás intézményi_2_TartalékKötvényLekötésekEgyebek2014" xfId="183"/>
    <cellStyle name="_2008.évi harmadik rendelet-módosítás intézményi_2_TartalékKötvényLekötésekEgyebek2014 2" xfId="184"/>
    <cellStyle name="_2008.évi harmadik rendelet-módosítás intézményi_3" xfId="185"/>
    <cellStyle name="_2008.évi harmadik rendelet-módosítás intézményi_3_TartalékKötvényLekötésekEgyebek2014" xfId="186"/>
    <cellStyle name="_2008.évi harmadik rendelet-módosítás intézményi_4" xfId="187"/>
    <cellStyle name="_2008.évi harmadik rendelet-módosítás intézményi_4 2" xfId="188"/>
    <cellStyle name="_2008.évi harmadik rendelet-módosítás intézményi_4_TartalékKötvényLekötésekEgyebek2014" xfId="189"/>
    <cellStyle name="_2008.évi harmadik rendelet-módosítás intézményi_4_TartalékKötvényLekötésekEgyebek2014 2" xfId="190"/>
    <cellStyle name="_2008.évi harmadik rendelet-módosítás intézményi_TartalékKötvényLekötésekEgyebek2014" xfId="191"/>
    <cellStyle name="_2008.évi második rendelet-módosítás" xfId="192"/>
    <cellStyle name="_2008.évi második rendelet-módosítás_1" xfId="193"/>
    <cellStyle name="_2008.évi második rendelet-módosítás_1 2" xfId="194"/>
    <cellStyle name="_2008.évi második rendelet-módosítás_1_2008beszküldvégleges" xfId="195"/>
    <cellStyle name="_2008.évi második rendelet-módosítás_1_2008beszküldvégleges 2" xfId="196"/>
    <cellStyle name="_2008.évi második rendelet-módosítás_1_2008beszküldvégleges_TartalékKötvényLekötésekEgyebek2014" xfId="197"/>
    <cellStyle name="_2008.évi második rendelet-módosítás_1_2008beszküldvégleges_TartalékKötvényLekötésekEgyebek2014 2" xfId="198"/>
    <cellStyle name="_2008.évi második rendelet-módosítás_1_2009besz" xfId="199"/>
    <cellStyle name="_2008.évi második rendelet-módosítás_1_2009besz 2" xfId="200"/>
    <cellStyle name="_2008.évi második rendelet-módosítás_1_2009besz_TartalékKötvényLekötésekEgyebek2014" xfId="201"/>
    <cellStyle name="_2008.évi második rendelet-módosítás_1_2009besz_TartalékKötvényLekötésekEgyebek2014 2" xfId="202"/>
    <cellStyle name="_2008.évi második rendelet-módosítás_1_2010besz" xfId="203"/>
    <cellStyle name="_2008.évi második rendelet-módosítás_1_2010besz 2" xfId="204"/>
    <cellStyle name="_2008.évi második rendelet-módosítás_1_2010besz_TartalékKötvényLekötésekEgyebek2014" xfId="205"/>
    <cellStyle name="_2008.évi második rendelet-módosítás_1_2010besz_TartalékKötvényLekötésekEgyebek2014 2" xfId="206"/>
    <cellStyle name="_2008.évi második rendelet-módosítás_1_2010FELBEküld" xfId="207"/>
    <cellStyle name="_2008.évi második rendelet-módosítás_1_2010FELBEküld 2" xfId="208"/>
    <cellStyle name="_2008.évi második rendelet-módosítás_1_2010FELBEküld_TartalékKötvényLekötésekEgyebek2014" xfId="209"/>
    <cellStyle name="_2008.évi második rendelet-módosítás_1_2010FELBEküld_TartalékKötvényLekötésekEgyebek2014 2" xfId="210"/>
    <cellStyle name="_2008.évi második rendelet-módosítás_1_2011. évi második rendelet-módosítás" xfId="211"/>
    <cellStyle name="_2008.évi második rendelet-módosítás_1_2011. évi második rendelet-módosítás 2" xfId="212"/>
    <cellStyle name="_2008.évi második rendelet-módosítás_1_2011. évi második rendelet-módosítás_TartalékKötvényLekötésekEgyebek2014" xfId="213"/>
    <cellStyle name="_2008.évi második rendelet-módosítás_1_2011. évi második rendelet-módosítás_TartalékKötvényLekötésekEgyebek2014 2" xfId="214"/>
    <cellStyle name="_2008.évi második rendelet-módosítás_1_2011besz" xfId="215"/>
    <cellStyle name="_2008.évi második rendelet-módosítás_1_2011besz 2" xfId="216"/>
    <cellStyle name="_2008.évi második rendelet-módosítás_1_2011besz_TartalékKötvényLekötésekEgyebek2014" xfId="217"/>
    <cellStyle name="_2008.évi második rendelet-módosítás_1_2011besz_TartalékKötvényLekötésekEgyebek2014 2" xfId="218"/>
    <cellStyle name="_2008.évi második rendelet-módosítás_1_2012KVI változat 20120223" xfId="219"/>
    <cellStyle name="_2008.évi második rendelet-módosítás_1_2012KVI változat 20120223 2" xfId="220"/>
    <cellStyle name="_2008.évi második rendelet-módosítás_1_2012KVI változat 20120223_TartalékKötvényLekötésekEgyebek2014" xfId="221"/>
    <cellStyle name="_2008.évi második rendelet-módosítás_1_2012KVI változat 20120223_TartalékKötvényLekötésekEgyebek2014 2" xfId="222"/>
    <cellStyle name="_2008.évi második rendelet-módosítás_1_2012KVI változat 3" xfId="223"/>
    <cellStyle name="_2008.évi második rendelet-módosítás_1_2012KVI változat 3 2" xfId="224"/>
    <cellStyle name="_2008.évi második rendelet-módosítás_1_2012KVI változat 3_TartalékKötvényLekötésekEgyebek2014" xfId="225"/>
    <cellStyle name="_2008.évi második rendelet-módosítás_1_2012KVI változat 3_TartalékKötvényLekötésekEgyebek2014 2" xfId="226"/>
    <cellStyle name="_2008.évi második rendelet-módosítás_1_8. melléklet tartalékok" xfId="227"/>
    <cellStyle name="_2008.évi második rendelet-módosítás_1_8. melléklet tartalékok_TartalékKötvényLekötésekEgyebek2014" xfId="228"/>
    <cellStyle name="_2008.évi második rendelet-módosítás_1_adósságszolgálat 2013 05 06" xfId="229"/>
    <cellStyle name="_2008.évi második rendelet-módosítás_1_adósságszolgálat 2013 05 06 2" xfId="230"/>
    <cellStyle name="_2008.évi második rendelet-módosítás_1_adósságszolgálat 2013 05 06_TartalékKötvényLekötésekEgyebek2014" xfId="231"/>
    <cellStyle name="_2008.évi második rendelet-módosítás_1_adósságszolgálat 2013 05 06_TartalékKötvényLekötésekEgyebek2014 2" xfId="232"/>
    <cellStyle name="_2008.évi második rendelet-módosítás_1_adósságszolgálat alakulása" xfId="233"/>
    <cellStyle name="_2008.évi második rendelet-módosítás_1_adósságszolgálatlegújabb 2013 01 09" xfId="234"/>
    <cellStyle name="_2008.évi második rendelet-módosítás_1_adósságszolgálatlegújabb 2013 01 09_TartalékKötvényLekötésekEgyebek2014" xfId="235"/>
    <cellStyle name="_2008.évi második rendelet-módosítás_1_futamidős törlesztés alakulása" xfId="236"/>
    <cellStyle name="_2008.évi második rendelet-módosítás_1_futamidős törlesztés alakulása_TartalékKötvényLekötésekEgyebek2014" xfId="237"/>
    <cellStyle name="_2008.évi második rendelet-módosítás_1_kötvénylekötés és kamatbevétel" xfId="238"/>
    <cellStyle name="_2008.évi második rendelet-módosítás_1_kötvénylekötés és kamatbevétel_TartalékKötvényLekötésekEgyebek2014" xfId="239"/>
    <cellStyle name="_2008.évi második rendelet-módosítás_1_TaralékKötvényLekötésEgyebek2011" xfId="240"/>
    <cellStyle name="_2008.évi második rendelet-módosítás_1_TaralékKötvényLekötésEgyebek2011_TartalékKötvényLekötésekEgyebek2014" xfId="241"/>
    <cellStyle name="_2008.évi második rendelet-módosítás_1_TartalékKötvényLekötésEgyebek2011" xfId="242"/>
    <cellStyle name="_2008.évi második rendelet-módosítás_1_TartalékKötvényLekötésEgyebek2011_TartalékKötvényLekötésekEgyebek2014" xfId="243"/>
    <cellStyle name="_2008.évi második rendelet-módosítás_1_TartalékKötvényLekötésekEgyebek2011" xfId="244"/>
    <cellStyle name="_2008.évi második rendelet-módosítás_1_TartalékKötvényLekötésekEgyebek2011_TartalékKötvényLekötésekEgyebek2014" xfId="245"/>
    <cellStyle name="_2008.évi második rendelet-módosítás_1_TartalékKötvényLekötésekEgyebek2012" xfId="246"/>
    <cellStyle name="_2008.évi második rendelet-módosítás_1_TartalékKötvényLekötésekEgyebek2012_TartalékKötvényLekötésekEgyebek2014" xfId="247"/>
    <cellStyle name="_2008.évi második rendelet-módosítás_1_TartalékKötvényLekötésekEgyebek2013 év végi rendezés" xfId="248"/>
    <cellStyle name="_2008.évi második rendelet-módosítás_1_TartalékKötvényLekötésekEgyebek2014" xfId="249"/>
    <cellStyle name="_2008.évi második rendelet-módosítás_2" xfId="250"/>
    <cellStyle name="_2008.évi második rendelet-módosítás_2_2008beszküldvégleges" xfId="251"/>
    <cellStyle name="_2008.évi második rendelet-módosítás_2_2008beszküldvégleges_TartalékKötvényLekötésekEgyebek2014" xfId="252"/>
    <cellStyle name="_2008.évi második rendelet-módosítás_2_2009besz" xfId="253"/>
    <cellStyle name="_2008.évi második rendelet-módosítás_2_2009besz_TartalékKötvényLekötésekEgyebek2014" xfId="254"/>
    <cellStyle name="_2008.évi második rendelet-módosítás_2_2010besz" xfId="255"/>
    <cellStyle name="_2008.évi második rendelet-módosítás_2_2010besz_TartalékKötvényLekötésekEgyebek2014" xfId="256"/>
    <cellStyle name="_2008.évi második rendelet-módosítás_2_2010FELBEküld" xfId="257"/>
    <cellStyle name="_2008.évi második rendelet-módosítás_2_2010FELBEküld_TartalékKötvényLekötésekEgyebek2014" xfId="258"/>
    <cellStyle name="_2008.évi második rendelet-módosítás_2_2011. évi második rendelet-módosítás" xfId="259"/>
    <cellStyle name="_2008.évi második rendelet-módosítás_2_2011. évi második rendelet-módosítás_TartalékKötvényLekötésekEgyebek2014" xfId="260"/>
    <cellStyle name="_2008.évi második rendelet-módosítás_2_2011besz" xfId="261"/>
    <cellStyle name="_2008.évi második rendelet-módosítás_2_2011besz_TartalékKötvényLekötésekEgyebek2014" xfId="262"/>
    <cellStyle name="_2008.évi második rendelet-módosítás_2_2012KVI változat 20120223" xfId="263"/>
    <cellStyle name="_2008.évi második rendelet-módosítás_2_2012KVI változat 20120223_TartalékKötvényLekötésekEgyebek2014" xfId="264"/>
    <cellStyle name="_2008.évi második rendelet-módosítás_2_2012KVI változat 3" xfId="265"/>
    <cellStyle name="_2008.évi második rendelet-módosítás_2_2012KVI változat 3_TartalékKötvényLekötésekEgyebek2014" xfId="266"/>
    <cellStyle name="_2008.évi második rendelet-módosítás_2_8. melléklet tartalékok" xfId="267"/>
    <cellStyle name="_2008.évi második rendelet-módosítás_2_8. melléklet tartalékok 2" xfId="268"/>
    <cellStyle name="_2008.évi második rendelet-módosítás_2_8. melléklet tartalékok_TartalékKötvényLekötésekEgyebek2014" xfId="269"/>
    <cellStyle name="_2008.évi második rendelet-módosítás_2_8. melléklet tartalékok_TartalékKötvényLekötésekEgyebek2014 2" xfId="270"/>
    <cellStyle name="_2008.évi második rendelet-módosítás_2_adósságszolgálat 2013 05 06" xfId="271"/>
    <cellStyle name="_2008.évi második rendelet-módosítás_2_adósságszolgálat 2013 05 06_TartalékKötvényLekötésekEgyebek2014" xfId="272"/>
    <cellStyle name="_2008.évi második rendelet-módosítás_2_adósságszolgálat alakulása" xfId="273"/>
    <cellStyle name="_2008.évi második rendelet-módosítás_2_adósságszolgálat alakulása 2" xfId="274"/>
    <cellStyle name="_2008.évi második rendelet-módosítás_2_adósságszolgálatlegújabb 2013 01 09" xfId="275"/>
    <cellStyle name="_2008.évi második rendelet-módosítás_2_adósságszolgálatlegújabb 2013 01 09 2" xfId="276"/>
    <cellStyle name="_2008.évi második rendelet-módosítás_2_adósságszolgálatlegújabb 2013 01 09_TartalékKötvényLekötésekEgyebek2014" xfId="277"/>
    <cellStyle name="_2008.évi második rendelet-módosítás_2_adósságszolgálatlegújabb 2013 01 09_TartalékKötvényLekötésekEgyebek2014 2" xfId="278"/>
    <cellStyle name="_2008.évi második rendelet-módosítás_2_futamidős törlesztés alakulása" xfId="279"/>
    <cellStyle name="_2008.évi második rendelet-módosítás_2_futamidős törlesztés alakulása 2" xfId="280"/>
    <cellStyle name="_2008.évi második rendelet-módosítás_2_futamidős törlesztés alakulása_TartalékKötvényLekötésekEgyebek2014" xfId="281"/>
    <cellStyle name="_2008.évi második rendelet-módosítás_2_futamidős törlesztés alakulása_TartalékKötvényLekötésekEgyebek2014 2" xfId="282"/>
    <cellStyle name="_2008.évi második rendelet-módosítás_2_kötvénylekötés és kamatbevétel" xfId="283"/>
    <cellStyle name="_2008.évi második rendelet-módosítás_2_kötvénylekötés és kamatbevétel 2" xfId="284"/>
    <cellStyle name="_2008.évi második rendelet-módosítás_2_kötvénylekötés és kamatbevétel_TartalékKötvényLekötésekEgyebek2014" xfId="285"/>
    <cellStyle name="_2008.évi második rendelet-módosítás_2_kötvénylekötés és kamatbevétel_TartalékKötvényLekötésekEgyebek2014 2" xfId="286"/>
    <cellStyle name="_2008.évi második rendelet-módosítás_2_TaralékKötvényLekötésEgyebek2011" xfId="287"/>
    <cellStyle name="_2008.évi második rendelet-módosítás_2_TaralékKötvényLekötésEgyebek2011 2" xfId="288"/>
    <cellStyle name="_2008.évi második rendelet-módosítás_2_TaralékKötvényLekötésEgyebek2011_TartalékKötvényLekötésekEgyebek2014" xfId="289"/>
    <cellStyle name="_2008.évi második rendelet-módosítás_2_TaralékKötvényLekötésEgyebek2011_TartalékKötvényLekötésekEgyebek2014 2" xfId="290"/>
    <cellStyle name="_2008.évi második rendelet-módosítás_2_TartalékKötvényLekötésEgyebek2011" xfId="291"/>
    <cellStyle name="_2008.évi második rendelet-módosítás_2_TartalékKötvényLekötésEgyebek2011 2" xfId="292"/>
    <cellStyle name="_2008.évi második rendelet-módosítás_2_TartalékKötvényLekötésEgyebek2011_TartalékKötvényLekötésekEgyebek2014" xfId="293"/>
    <cellStyle name="_2008.évi második rendelet-módosítás_2_TartalékKötvényLekötésEgyebek2011_TartalékKötvényLekötésekEgyebek2014 2" xfId="294"/>
    <cellStyle name="_2008.évi második rendelet-módosítás_2_TartalékKötvényLekötésekEgyebek2011" xfId="295"/>
    <cellStyle name="_2008.évi második rendelet-módosítás_2_TartalékKötvényLekötésekEgyebek2011 2" xfId="296"/>
    <cellStyle name="_2008.évi második rendelet-módosítás_2_TartalékKötvényLekötésekEgyebek2011_TartalékKötvényLekötésekEgyebek2014" xfId="297"/>
    <cellStyle name="_2008.évi második rendelet-módosítás_2_TartalékKötvényLekötésekEgyebek2011_TartalékKötvényLekötésekEgyebek2014 2" xfId="298"/>
    <cellStyle name="_2008.évi második rendelet-módosítás_2_TartalékKötvényLekötésekEgyebek2012" xfId="299"/>
    <cellStyle name="_2008.évi második rendelet-módosítás_2_TartalékKötvényLekötésekEgyebek2012 2" xfId="300"/>
    <cellStyle name="_2008.évi második rendelet-módosítás_2_TartalékKötvényLekötésekEgyebek2012_TartalékKötvényLekötésekEgyebek2014" xfId="301"/>
    <cellStyle name="_2008.évi második rendelet-módosítás_2_TartalékKötvényLekötésekEgyebek2012_TartalékKötvényLekötésekEgyebek2014 2" xfId="302"/>
    <cellStyle name="_2008.évi második rendelet-módosítás_2_TartalékKötvényLekötésekEgyebek2013 év végi rendezés" xfId="303"/>
    <cellStyle name="_2008.évi második rendelet-módosítás_2_TartalékKötvényLekötésekEgyebek2013 év végi rendezés 2" xfId="304"/>
    <cellStyle name="_2008.évi második rendelet-módosítás_2_TartalékKötvényLekötésekEgyebek2014" xfId="305"/>
    <cellStyle name="_2008.évi második rendelet-módosítás_2_TartalékKötvényLekötésekEgyebek2014 2" xfId="306"/>
    <cellStyle name="_2008.évi második rendelet-módosítás_2008beszküldvégleges" xfId="307"/>
    <cellStyle name="_2008.évi második rendelet-módosítás_2008beszküldvégleges_TartalékKötvényLekötésekEgyebek2014" xfId="308"/>
    <cellStyle name="_2008.évi második rendelet-módosítás_2009besz" xfId="309"/>
    <cellStyle name="_2008.évi második rendelet-módosítás_2009besz_TartalékKötvényLekötésekEgyebek2014" xfId="310"/>
    <cellStyle name="_2008.évi második rendelet-módosítás_2010besz" xfId="311"/>
    <cellStyle name="_2008.évi második rendelet-módosítás_2010besz_TartalékKötvényLekötésekEgyebek2014" xfId="312"/>
    <cellStyle name="_2008.évi második rendelet-módosítás_2010FELBEküld" xfId="313"/>
    <cellStyle name="_2008.évi második rendelet-módosítás_2010FELBEküld_TartalékKötvényLekötésekEgyebek2014" xfId="314"/>
    <cellStyle name="_2008.évi második rendelet-módosítás_2011. évi második rendelet-módosítás" xfId="315"/>
    <cellStyle name="_2008.évi második rendelet-módosítás_2011. évi második rendelet-módosítás_TartalékKötvényLekötésekEgyebek2014" xfId="316"/>
    <cellStyle name="_2008.évi második rendelet-módosítás_2011besz" xfId="317"/>
    <cellStyle name="_2008.évi második rendelet-módosítás_2011besz_TartalékKötvényLekötésekEgyebek2014" xfId="318"/>
    <cellStyle name="_2008.évi második rendelet-módosítás_2012KVI változat 20120223" xfId="319"/>
    <cellStyle name="_2008.évi második rendelet-módosítás_2012KVI változat 20120223_TartalékKötvényLekötésekEgyebek2014" xfId="320"/>
    <cellStyle name="_2008.évi második rendelet-módosítás_2012KVI változat 3" xfId="321"/>
    <cellStyle name="_2008.évi második rendelet-módosítás_2012KVI változat 3_TartalékKötvényLekötésekEgyebek2014" xfId="322"/>
    <cellStyle name="_2008.évi második rendelet-módosítás_3" xfId="323"/>
    <cellStyle name="_2008.évi második rendelet-módosítás_3 2" xfId="324"/>
    <cellStyle name="_2008.évi második rendelet-módosítás_3_2008beszküldvégleges" xfId="325"/>
    <cellStyle name="_2008.évi második rendelet-módosítás_3_2008beszküldvégleges 2" xfId="326"/>
    <cellStyle name="_2008.évi második rendelet-módosítás_3_2008beszküldvégleges_TartalékKötvényLekötésekEgyebek2014" xfId="327"/>
    <cellStyle name="_2008.évi második rendelet-módosítás_3_2008beszküldvégleges_TartalékKötvényLekötésekEgyebek2014 2" xfId="328"/>
    <cellStyle name="_2008.évi második rendelet-módosítás_3_2009besz" xfId="329"/>
    <cellStyle name="_2008.évi második rendelet-módosítás_3_2009besz 2" xfId="330"/>
    <cellStyle name="_2008.évi második rendelet-módosítás_3_2009besz_TartalékKötvényLekötésekEgyebek2014" xfId="331"/>
    <cellStyle name="_2008.évi második rendelet-módosítás_3_2009besz_TartalékKötvényLekötésekEgyebek2014 2" xfId="332"/>
    <cellStyle name="_2008.évi második rendelet-módosítás_3_2010besz" xfId="333"/>
    <cellStyle name="_2008.évi második rendelet-módosítás_3_2010besz 2" xfId="334"/>
    <cellStyle name="_2008.évi második rendelet-módosítás_3_2010besz_TartalékKötvényLekötésekEgyebek2014" xfId="335"/>
    <cellStyle name="_2008.évi második rendelet-módosítás_3_2010besz_TartalékKötvényLekötésekEgyebek2014 2" xfId="336"/>
    <cellStyle name="_2008.évi második rendelet-módosítás_3_2010FELBEküld" xfId="337"/>
    <cellStyle name="_2008.évi második rendelet-módosítás_3_2010FELBEküld 2" xfId="338"/>
    <cellStyle name="_2008.évi második rendelet-módosítás_3_2010FELBEküld_TartalékKötvényLekötésekEgyebek2014" xfId="339"/>
    <cellStyle name="_2008.évi második rendelet-módosítás_3_2010FELBEküld_TartalékKötvényLekötésekEgyebek2014 2" xfId="340"/>
    <cellStyle name="_2008.évi második rendelet-módosítás_3_2011. évi második rendelet-módosítás" xfId="341"/>
    <cellStyle name="_2008.évi második rendelet-módosítás_3_2011. évi második rendelet-módosítás 2" xfId="342"/>
    <cellStyle name="_2008.évi második rendelet-módosítás_3_2011. évi második rendelet-módosítás_TartalékKötvényLekötésekEgyebek2014" xfId="343"/>
    <cellStyle name="_2008.évi második rendelet-módosítás_3_2011. évi második rendelet-módosítás_TartalékKötvényLekötésekEgyebek2014 2" xfId="344"/>
    <cellStyle name="_2008.évi második rendelet-módosítás_3_2011besz" xfId="345"/>
    <cellStyle name="_2008.évi második rendelet-módosítás_3_2011besz 2" xfId="346"/>
    <cellStyle name="_2008.évi második rendelet-módosítás_3_2011besz_TartalékKötvényLekötésekEgyebek2014" xfId="347"/>
    <cellStyle name="_2008.évi második rendelet-módosítás_3_2011besz_TartalékKötvényLekötésekEgyebek2014 2" xfId="348"/>
    <cellStyle name="_2008.évi második rendelet-módosítás_3_2012KVI változat 20120223" xfId="349"/>
    <cellStyle name="_2008.évi második rendelet-módosítás_3_2012KVI változat 20120223 2" xfId="350"/>
    <cellStyle name="_2008.évi második rendelet-módosítás_3_2012KVI változat 20120223_TartalékKötvényLekötésekEgyebek2014" xfId="351"/>
    <cellStyle name="_2008.évi második rendelet-módosítás_3_2012KVI változat 20120223_TartalékKötvényLekötésekEgyebek2014 2" xfId="352"/>
    <cellStyle name="_2008.évi második rendelet-módosítás_3_2012KVI változat 3" xfId="353"/>
    <cellStyle name="_2008.évi második rendelet-módosítás_3_2012KVI változat 3 2" xfId="354"/>
    <cellStyle name="_2008.évi második rendelet-módosítás_3_2012KVI változat 3_TartalékKötvényLekötésekEgyebek2014" xfId="355"/>
    <cellStyle name="_2008.évi második rendelet-módosítás_3_2012KVI változat 3_TartalékKötvényLekötésekEgyebek2014 2" xfId="356"/>
    <cellStyle name="_2008.évi második rendelet-módosítás_3_8. melléklet tartalékok" xfId="357"/>
    <cellStyle name="_2008.évi második rendelet-módosítás_3_8. melléklet tartalékok 2" xfId="358"/>
    <cellStyle name="_2008.évi második rendelet-módosítás_3_8. melléklet tartalékok_TartalékKötvényLekötésekEgyebek2014" xfId="359"/>
    <cellStyle name="_2008.évi második rendelet-módosítás_3_8. melléklet tartalékok_TartalékKötvényLekötésekEgyebek2014 2" xfId="360"/>
    <cellStyle name="_2008.évi második rendelet-módosítás_3_adósságszolgálat 2013 05 06" xfId="361"/>
    <cellStyle name="_2008.évi második rendelet-módosítás_3_adósságszolgálat 2013 05 06 2" xfId="362"/>
    <cellStyle name="_2008.évi második rendelet-módosítás_3_adósságszolgálat 2013 05 06_TartalékKötvényLekötésekEgyebek2014" xfId="363"/>
    <cellStyle name="_2008.évi második rendelet-módosítás_3_adósságszolgálat 2013 05 06_TartalékKötvényLekötésekEgyebek2014 2" xfId="364"/>
    <cellStyle name="_2008.évi második rendelet-módosítás_3_adósságszolgálat alakulása" xfId="365"/>
    <cellStyle name="_2008.évi második rendelet-módosítás_3_adósságszolgálat alakulása 2" xfId="366"/>
    <cellStyle name="_2008.évi második rendelet-módosítás_3_adósságszolgálatlegújabb 2013 01 09" xfId="367"/>
    <cellStyle name="_2008.évi második rendelet-módosítás_3_adósságszolgálatlegújabb 2013 01 09 2" xfId="368"/>
    <cellStyle name="_2008.évi második rendelet-módosítás_3_adósságszolgálatlegújabb 2013 01 09_TartalékKötvényLekötésekEgyebek2014" xfId="369"/>
    <cellStyle name="_2008.évi második rendelet-módosítás_3_adósságszolgálatlegújabb 2013 01 09_TartalékKötvényLekötésekEgyebek2014 2" xfId="370"/>
    <cellStyle name="_2008.évi második rendelet-módosítás_3_futamidős törlesztés alakulása" xfId="371"/>
    <cellStyle name="_2008.évi második rendelet-módosítás_3_futamidős törlesztés alakulása 2" xfId="372"/>
    <cellStyle name="_2008.évi második rendelet-módosítás_3_futamidős törlesztés alakulása_TartalékKötvényLekötésekEgyebek2014" xfId="373"/>
    <cellStyle name="_2008.évi második rendelet-módosítás_3_futamidős törlesztés alakulása_TartalékKötvényLekötésekEgyebek2014 2" xfId="374"/>
    <cellStyle name="_2008.évi második rendelet-módosítás_3_kötvénylekötés és kamatbevétel" xfId="375"/>
    <cellStyle name="_2008.évi második rendelet-módosítás_3_kötvénylekötés és kamatbevétel 2" xfId="376"/>
    <cellStyle name="_2008.évi második rendelet-módosítás_3_kötvénylekötés és kamatbevétel_TartalékKötvényLekötésekEgyebek2014" xfId="377"/>
    <cellStyle name="_2008.évi második rendelet-módosítás_3_kötvénylekötés és kamatbevétel_TartalékKötvényLekötésekEgyebek2014 2" xfId="378"/>
    <cellStyle name="_2008.évi második rendelet-módosítás_3_TaralékKötvényLekötésEgyebek2011" xfId="379"/>
    <cellStyle name="_2008.évi második rendelet-módosítás_3_TaralékKötvényLekötésEgyebek2011 2" xfId="380"/>
    <cellStyle name="_2008.évi második rendelet-módosítás_3_TaralékKötvényLekötésEgyebek2011_TartalékKötvényLekötésekEgyebek2014" xfId="381"/>
    <cellStyle name="_2008.évi második rendelet-módosítás_3_TaralékKötvényLekötésEgyebek2011_TartalékKötvényLekötésekEgyebek2014 2" xfId="382"/>
    <cellStyle name="_2008.évi második rendelet-módosítás_3_TartalékKötvényLekötésEgyebek2011" xfId="383"/>
    <cellStyle name="_2008.évi második rendelet-módosítás_3_TartalékKötvényLekötésEgyebek2011 2" xfId="384"/>
    <cellStyle name="_2008.évi második rendelet-módosítás_3_TartalékKötvényLekötésEgyebek2011_TartalékKötvényLekötésekEgyebek2014" xfId="385"/>
    <cellStyle name="_2008.évi második rendelet-módosítás_3_TartalékKötvényLekötésEgyebek2011_TartalékKötvényLekötésekEgyebek2014 2" xfId="386"/>
    <cellStyle name="_2008.évi második rendelet-módosítás_3_TartalékKötvényLekötésekEgyebek2011" xfId="387"/>
    <cellStyle name="_2008.évi második rendelet-módosítás_3_TartalékKötvényLekötésekEgyebek2011 2" xfId="388"/>
    <cellStyle name="_2008.évi második rendelet-módosítás_3_TartalékKötvényLekötésekEgyebek2011_TartalékKötvényLekötésekEgyebek2014" xfId="389"/>
    <cellStyle name="_2008.évi második rendelet-módosítás_3_TartalékKötvényLekötésekEgyebek2011_TartalékKötvényLekötésekEgyebek2014 2" xfId="390"/>
    <cellStyle name="_2008.évi második rendelet-módosítás_3_TartalékKötvényLekötésekEgyebek2012" xfId="391"/>
    <cellStyle name="_2008.évi második rendelet-módosítás_3_TartalékKötvényLekötésekEgyebek2012 2" xfId="392"/>
    <cellStyle name="_2008.évi második rendelet-módosítás_3_TartalékKötvényLekötésekEgyebek2012_TartalékKötvényLekötésekEgyebek2014" xfId="393"/>
    <cellStyle name="_2008.évi második rendelet-módosítás_3_TartalékKötvényLekötésekEgyebek2012_TartalékKötvényLekötésekEgyebek2014 2" xfId="394"/>
    <cellStyle name="_2008.évi második rendelet-módosítás_3_TartalékKötvényLekötésekEgyebek2013 év végi rendezés" xfId="395"/>
    <cellStyle name="_2008.évi második rendelet-módosítás_3_TartalékKötvényLekötésekEgyebek2013 év végi rendezés 2" xfId="396"/>
    <cellStyle name="_2008.évi második rendelet-módosítás_3_TartalékKötvényLekötésekEgyebek2014" xfId="397"/>
    <cellStyle name="_2008.évi második rendelet-módosítás_3_TartalékKötvényLekötésekEgyebek2014 2" xfId="398"/>
    <cellStyle name="_2008.évi második rendelet-módosítás_8. melléklet tartalékok" xfId="399"/>
    <cellStyle name="_2008.évi második rendelet-módosítás_8. melléklet tartalékok_TartalékKötvényLekötésekEgyebek2014" xfId="400"/>
    <cellStyle name="_2008.évi második rendelet-módosítás_adósságszolgálat 2013 05 06" xfId="401"/>
    <cellStyle name="_2008.évi második rendelet-módosítás_adósságszolgálat 2013 05 06_TartalékKötvényLekötésekEgyebek2014" xfId="402"/>
    <cellStyle name="_2008.évi második rendelet-módosítás_adósságszolgálat alakulása" xfId="403"/>
    <cellStyle name="_2008.évi második rendelet-módosítás_adósságszolgálatlegújabb 2013 01 09" xfId="404"/>
    <cellStyle name="_2008.évi második rendelet-módosítás_adósságszolgálatlegújabb 2013 01 09_TartalékKötvényLekötésekEgyebek2014" xfId="405"/>
    <cellStyle name="_2008.évi második rendelet-módosítás_futamidős törlesztés alakulása" xfId="406"/>
    <cellStyle name="_2008.évi második rendelet-módosítás_futamidős törlesztés alakulása_TartalékKötvényLekötésekEgyebek2014" xfId="407"/>
    <cellStyle name="_2008.évi második rendelet-módosítás_kötvénylekötés és kamatbevétel" xfId="408"/>
    <cellStyle name="_2008.évi második rendelet-módosítás_kötvénylekötés és kamatbevétel_TartalékKötvényLekötésekEgyebek2014" xfId="409"/>
    <cellStyle name="_2008.évi második rendelet-módosítás_TaralékKötvényLekötésEgyebek2011" xfId="410"/>
    <cellStyle name="_2008.évi második rendelet-módosítás_TaralékKötvényLekötésEgyebek2011_TartalékKötvényLekötésekEgyebek2014" xfId="411"/>
    <cellStyle name="_2008.évi második rendelet-módosítás_TartalékKötvényLekötésEgyebek2011" xfId="412"/>
    <cellStyle name="_2008.évi második rendelet-módosítás_TartalékKötvényLekötésEgyebek2011_TartalékKötvényLekötésekEgyebek2014" xfId="413"/>
    <cellStyle name="_2008.évi második rendelet-módosítás_TartalékKötvényLekötésekEgyebek2011" xfId="414"/>
    <cellStyle name="_2008.évi második rendelet-módosítás_TartalékKötvényLekötésekEgyebek2011_TartalékKötvényLekötésekEgyebek2014" xfId="415"/>
    <cellStyle name="_2008.évi második rendelet-módosítás_TartalékKötvényLekötésekEgyebek2012" xfId="416"/>
    <cellStyle name="_2008.évi második rendelet-módosítás_TartalékKötvényLekötésekEgyebek2012_TartalékKötvényLekötésekEgyebek2014" xfId="417"/>
    <cellStyle name="_2008.évi második rendelet-módosítás_TartalékKötvényLekötésekEgyebek2013 év végi rendezés" xfId="418"/>
    <cellStyle name="_2008.évi második rendelet-módosítás_TartalékKötvényLekötésekEgyebek2014" xfId="419"/>
    <cellStyle name="_2008.évi negyedik rendelet-módosítás" xfId="420"/>
    <cellStyle name="_2008.évi negyedik rendelet-módosítás intézményi" xfId="421"/>
    <cellStyle name="_2008.évi negyedik rendelet-módosítás intézményi_1" xfId="422"/>
    <cellStyle name="_2008.évi negyedik rendelet-módosítás intézményi_1_TartalékKötvényLekötésekEgyebek2014" xfId="423"/>
    <cellStyle name="_2008.évi negyedik rendelet-módosítás intézményi_2" xfId="424"/>
    <cellStyle name="_2008.évi negyedik rendelet-módosítás intézményi_2 2" xfId="425"/>
    <cellStyle name="_2008.évi negyedik rendelet-módosítás intézményi_2_TartalékKötvényLekötésekEgyebek2014" xfId="426"/>
    <cellStyle name="_2008.évi negyedik rendelet-módosítás intézményi_2_TartalékKötvényLekötésekEgyebek2014 2" xfId="427"/>
    <cellStyle name="_2008.évi negyedik rendelet-módosítás intézményi_3" xfId="428"/>
    <cellStyle name="_2008.évi negyedik rendelet-módosítás intézményi_3 2" xfId="429"/>
    <cellStyle name="_2008.évi negyedik rendelet-módosítás intézményi_3_TartalékKötvényLekötésekEgyebek2014" xfId="430"/>
    <cellStyle name="_2008.évi negyedik rendelet-módosítás intézményi_3_TartalékKötvényLekötésekEgyebek2014 2" xfId="431"/>
    <cellStyle name="_2008.évi negyedik rendelet-módosítás intézményi_TartalékKötvényLekötésekEgyebek2014" xfId="432"/>
    <cellStyle name="_2008.évi negyedik rendelet-módosítás_1" xfId="433"/>
    <cellStyle name="_2008.évi negyedik rendelet-módosítás_1_TartalékKötvényLekötésekEgyebek2014" xfId="434"/>
    <cellStyle name="_2008.évi negyedik rendelet-módosítás_2" xfId="435"/>
    <cellStyle name="_2008.évi negyedik rendelet-módosítás_2 2" xfId="436"/>
    <cellStyle name="_2008.évi negyedik rendelet-módosítás_2_TartalékKötvényLekötésekEgyebek2014" xfId="437"/>
    <cellStyle name="_2008.évi negyedik rendelet-módosítás_2_TartalékKötvényLekötésekEgyebek2014 2" xfId="438"/>
    <cellStyle name="_2008.évi negyedik rendelet-módosítás_3" xfId="439"/>
    <cellStyle name="_2008.évi negyedik rendelet-módosítás_3 2" xfId="440"/>
    <cellStyle name="_2008.évi negyedik rendelet-módosítás_3_TartalékKötvényLekötésekEgyebek2014" xfId="441"/>
    <cellStyle name="_2008.évi negyedik rendelet-módosítás_3_TartalékKötvényLekötésekEgyebek2014 2" xfId="442"/>
    <cellStyle name="_2008.évi negyedik rendelet-módosítás_4" xfId="443"/>
    <cellStyle name="_2008.évi negyedik rendelet-módosítás_4_PH KVI 2014 KV 2014 02 20 elfogadott TEST2" xfId="444"/>
    <cellStyle name="_2008.évi negyedik rendelet-módosítás_4_TartalékKötvényLekötésekEgyebek2014" xfId="445"/>
    <cellStyle name="_2008.évi negyedik rendelet-módosítás_TartalékKötvényLekötésekEgyebek2014" xfId="446"/>
    <cellStyle name="_2008KVIvégleges20080306alapok" xfId="447"/>
    <cellStyle name="_2008KVIvégleges20080306alapok_PH KVI 2014 KV 2014 02 20 elfogadott TEST2" xfId="448"/>
    <cellStyle name="_2008KVIvégleges20080306alapok_TartalékKötvényLekötésekEgyebek2014" xfId="449"/>
    <cellStyle name="_2009.évi első rendelet-módosítás" xfId="450"/>
    <cellStyle name="_2009.évi első rendelet-módosítás_1" xfId="451"/>
    <cellStyle name="_2009.évi első rendelet-módosítás_1_TartalékKötvényLekötésekEgyebek2014" xfId="452"/>
    <cellStyle name="_2009.évi első rendelet-módosítás_2" xfId="453"/>
    <cellStyle name="_2009.évi első rendelet-módosítás_2_TartalékKötvényLekötésekEgyebek2014" xfId="454"/>
    <cellStyle name="_2009.évi első rendelet-módosítás_3" xfId="455"/>
    <cellStyle name="_2009.évi első rendelet-módosítás_3 2" xfId="456"/>
    <cellStyle name="_2009.évi első rendelet-módosítás_3_TartalékKötvényLekötésekEgyebek2014" xfId="457"/>
    <cellStyle name="_2009.évi első rendelet-módosítás_3_TartalékKötvényLekötésekEgyebek2014 2" xfId="458"/>
    <cellStyle name="_2009.évi első rendelet-módosítás_4" xfId="459"/>
    <cellStyle name="_2009.évi első rendelet-módosítás_4 2" xfId="460"/>
    <cellStyle name="_2009.évi első rendelet-módosítás_4_TartalékKötvényLekötésekEgyebek2014" xfId="461"/>
    <cellStyle name="_2009.évi első rendelet-módosítás_4_TartalékKötvényLekötésekEgyebek2014 2" xfId="462"/>
    <cellStyle name="_2009.évi első rendelet-módosítás_TartalékKötvényLekötésekEgyebek2014" xfId="463"/>
    <cellStyle name="_2009.évi harmadik rendelet-módosítás" xfId="464"/>
    <cellStyle name="_2009.évi harmadik rendelet-módosítás_1" xfId="465"/>
    <cellStyle name="_2009.évi harmadik rendelet-módosítás_1_TartalékKötvényLekötésekEgyebek2014" xfId="466"/>
    <cellStyle name="_2009.évi harmadik rendelet-módosítás_2" xfId="467"/>
    <cellStyle name="_2009.évi harmadik rendelet-módosítás_2 2" xfId="468"/>
    <cellStyle name="_2009.évi harmadik rendelet-módosítás_2_TartalékKötvényLekötésekEgyebek2014" xfId="469"/>
    <cellStyle name="_2009.évi harmadik rendelet-módosítás_2_TartalékKötvényLekötésekEgyebek2014 2" xfId="470"/>
    <cellStyle name="_2009.évi harmadik rendelet-módosítás_3" xfId="471"/>
    <cellStyle name="_2009.évi harmadik rendelet-módosítás_3 2" xfId="472"/>
    <cellStyle name="_2009.évi harmadik rendelet-módosítás_3_TartalékKötvényLekötésekEgyebek2014" xfId="473"/>
    <cellStyle name="_2009.évi harmadik rendelet-módosítás_3_TartalékKötvényLekötésekEgyebek2014 2" xfId="474"/>
    <cellStyle name="_2009.évi harmadik rendelet-módosítás_TartalékKötvényLekötésekEgyebek2014" xfId="475"/>
    <cellStyle name="_2009.évi második rendelet-módosítás" xfId="476"/>
    <cellStyle name="_2009.évi második rendelet-módosítás intézményi" xfId="477"/>
    <cellStyle name="_2009.évi második rendelet-módosítás intézményi_1" xfId="478"/>
    <cellStyle name="_2009.évi második rendelet-módosítás intézményi_1_TartalékKötvényLekötésekEgyebek2014" xfId="479"/>
    <cellStyle name="_2009.évi második rendelet-módosítás intézményi_2" xfId="480"/>
    <cellStyle name="_2009.évi második rendelet-módosítás intézményi_2 2" xfId="481"/>
    <cellStyle name="_2009.évi második rendelet-módosítás intézményi_2_TartalékKötvényLekötésekEgyebek2014" xfId="482"/>
    <cellStyle name="_2009.évi második rendelet-módosítás intézményi_2_TartalékKötvényLekötésekEgyebek2014 2" xfId="483"/>
    <cellStyle name="_2009.évi második rendelet-módosítás intézményi_3" xfId="484"/>
    <cellStyle name="_2009.évi második rendelet-módosítás intézményi_3 2" xfId="485"/>
    <cellStyle name="_2009.évi második rendelet-módosítás intézményi_3_TartalékKötvényLekötésekEgyebek2014" xfId="486"/>
    <cellStyle name="_2009.évi második rendelet-módosítás intézményi_3_TartalékKötvényLekötésekEgyebek2014 2" xfId="487"/>
    <cellStyle name="_2009.évi második rendelet-módosítás intézményi_TartalékKötvényLekötésekEgyebek2014" xfId="488"/>
    <cellStyle name="_2009.évi második rendelet-módosítás_1" xfId="489"/>
    <cellStyle name="_2009.évi második rendelet-módosítás_1 2" xfId="490"/>
    <cellStyle name="_2009.évi második rendelet-módosítás_1_TartalékKötvényLekötésekEgyebek2014" xfId="491"/>
    <cellStyle name="_2009.évi második rendelet-módosítás_1_TartalékKötvényLekötésekEgyebek2014 2" xfId="492"/>
    <cellStyle name="_2009.évi második rendelet-módosítás_2" xfId="493"/>
    <cellStyle name="_2009.évi második rendelet-módosítás_2_TartalékKötvényLekötésekEgyebek2014" xfId="494"/>
    <cellStyle name="_2009.évi második rendelet-módosítás_3" xfId="495"/>
    <cellStyle name="_2009.évi második rendelet-módosítás_3 2" xfId="496"/>
    <cellStyle name="_2009.évi második rendelet-módosítás_3_TartalékKötvényLekötésekEgyebek2014" xfId="497"/>
    <cellStyle name="_2009.évi második rendelet-módosítás_3_TartalékKötvényLekötésekEgyebek2014 2" xfId="498"/>
    <cellStyle name="_2009.évi második rendelet-módosítás_4" xfId="499"/>
    <cellStyle name="_2009.évi második rendelet-módosítás_4_TartalékKötvényLekötésekEgyebek2014" xfId="500"/>
    <cellStyle name="_2009.évi második rendelet-módosítás_TartalékKötvényLekötésekEgyebek2014" xfId="501"/>
    <cellStyle name="_2009KVIvéglegesküld" xfId="502"/>
    <cellStyle name="_2009KVIvéglegesküld_TartalékKötvényLekötésekEgyebek2014" xfId="503"/>
    <cellStyle name="_2010. évi ötödik rendelet-módosítás küld" xfId="504"/>
    <cellStyle name="_2010. évi ötödik rendelet-módosítás küld_1" xfId="505"/>
    <cellStyle name="_2010. évi ötödik rendelet-módosítás küld_1_TartalékKötvényLekötésekEgyebek2014" xfId="506"/>
    <cellStyle name="_2010. évi ötödik rendelet-módosítás küld_2" xfId="507"/>
    <cellStyle name="_2010. évi ötödik rendelet-módosítás küld_2_TartalékKötvényLekötésekEgyebek2014" xfId="508"/>
    <cellStyle name="_2010. évi ötödik rendelet-módosítás küld_3" xfId="509"/>
    <cellStyle name="_2010. évi ötödik rendelet-módosítás küld_3 2" xfId="510"/>
    <cellStyle name="_2010. évi ötödik rendelet-módosítás küld_3_TartalékKötvényLekötésekEgyebek2014" xfId="511"/>
    <cellStyle name="_2010. évi ötödik rendelet-módosítás küld_3_TartalékKötvényLekötésekEgyebek2014 2" xfId="512"/>
    <cellStyle name="_2010. évi ötödik rendelet-módosítás küld_4" xfId="513"/>
    <cellStyle name="_2010. évi ötödik rendelet-módosítás küld_4 2" xfId="514"/>
    <cellStyle name="_2010. évi ötödik rendelet-módosítás küld_4_TartalékKötvényLekötésekEgyebek2014" xfId="515"/>
    <cellStyle name="_2010. évi ötödik rendelet-módosítás küld_4_TartalékKötvényLekötésekEgyebek2014 2" xfId="516"/>
    <cellStyle name="_2010. évi ötödik rendelet-módosítás küld_TartalékKötvényLekötésekEgyebek2014" xfId="517"/>
    <cellStyle name="_2010.évi első rendelet-módosítás" xfId="518"/>
    <cellStyle name="_2010.évi első rendelet-módosítás_1" xfId="519"/>
    <cellStyle name="_2010.évi első rendelet-módosítás_1 2" xfId="520"/>
    <cellStyle name="_2010.évi első rendelet-módosítás_1_TartalékKötvényLekötésekEgyebek2014" xfId="521"/>
    <cellStyle name="_2010.évi első rendelet-módosítás_1_TartalékKötvényLekötésekEgyebek2014 2" xfId="522"/>
    <cellStyle name="_2010.évi első rendelet-módosítás_2" xfId="523"/>
    <cellStyle name="_2010.évi első rendelet-módosítás_2_TartalékKötvényLekötésekEgyebek2014" xfId="524"/>
    <cellStyle name="_2010.évi első rendelet-módosítás_3" xfId="525"/>
    <cellStyle name="_2010.évi első rendelet-módosítás_3 2" xfId="526"/>
    <cellStyle name="_2010.évi első rendelet-módosítás_3_TartalékKötvényLekötésekEgyebek2014" xfId="527"/>
    <cellStyle name="_2010.évi első rendelet-módosítás_3_TartalékKötvényLekötésekEgyebek2014 2" xfId="528"/>
    <cellStyle name="_2010.évi első rendelet-módosítás_TartalékKötvényLekötésekEgyebek2014" xfId="529"/>
    <cellStyle name="_2010.évi harmadik rendelet-módosítás" xfId="530"/>
    <cellStyle name="_2010.évi harmadik rendelet-módosítás_1" xfId="531"/>
    <cellStyle name="_2010.évi harmadik rendelet-módosítás_1_TartalékKötvényLekötésekEgyebek2014" xfId="532"/>
    <cellStyle name="_2010.évi harmadik rendelet-módosítás_2" xfId="533"/>
    <cellStyle name="_2010.évi harmadik rendelet-módosítás_2_TartalékKötvényLekötésekEgyebek2014" xfId="534"/>
    <cellStyle name="_2010.évi harmadik rendelet-módosítás_3" xfId="535"/>
    <cellStyle name="_2010.évi harmadik rendelet-módosítás_3 2" xfId="536"/>
    <cellStyle name="_2010.évi harmadik rendelet-módosítás_3_TartalékKötvényLekötésekEgyebek2014" xfId="537"/>
    <cellStyle name="_2010.évi harmadik rendelet-módosítás_3_TartalékKötvényLekötésekEgyebek2014 2" xfId="538"/>
    <cellStyle name="_2010.évi harmadik rendelet-módosítás_TartalékKötvényLekötésekEgyebek2014" xfId="539"/>
    <cellStyle name="_2010.évi második rendelet-módosítás küld" xfId="540"/>
    <cellStyle name="_2010.évi második rendelet-módosítás küld_1" xfId="541"/>
    <cellStyle name="_2010.évi második rendelet-módosítás küld_1_TartalékKötvényLekötésekEgyebek2014" xfId="542"/>
    <cellStyle name="_2010.évi második rendelet-módosítás küld_2" xfId="543"/>
    <cellStyle name="_2010.évi második rendelet-módosítás küld_2 2" xfId="544"/>
    <cellStyle name="_2010.évi második rendelet-módosítás küld_2_TartalékKötvényLekötésekEgyebek2014" xfId="545"/>
    <cellStyle name="_2010.évi második rendelet-módosítás küld_2_TartalékKötvényLekötésekEgyebek2014 2" xfId="546"/>
    <cellStyle name="_2010.évi második rendelet-módosítás küld_3" xfId="547"/>
    <cellStyle name="_2010.évi második rendelet-módosítás küld_3 2" xfId="548"/>
    <cellStyle name="_2010.évi második rendelet-módosítás küld_3_TartalékKötvényLekötésekEgyebek2014" xfId="549"/>
    <cellStyle name="_2010.évi második rendelet-módosítás küld_3_TartalékKötvényLekötésekEgyebek2014 2" xfId="550"/>
    <cellStyle name="_2010.évi második rendelet-módosítás küld_TartalékKötvényLekötésekEgyebek2014" xfId="551"/>
    <cellStyle name="_2010FELBE" xfId="552"/>
    <cellStyle name="_2010FELBE_1" xfId="553"/>
    <cellStyle name="_2010FELBE_1_TartalékKötvényLekötésekEgyebek2014" xfId="554"/>
    <cellStyle name="_2010FELBE_TartalékKötvényLekötésekEgyebek2014" xfId="555"/>
    <cellStyle name="_2010FELBEküld" xfId="556"/>
    <cellStyle name="_2010FELBEküld_1" xfId="557"/>
    <cellStyle name="_2010FELBEküld_1_TartalékKötvényLekötésekEgyebek2014" xfId="558"/>
    <cellStyle name="_2010FELBEküld_TartalékKötvényLekötésekEgyebek2014" xfId="559"/>
    <cellStyle name="_2010háromnegyedBesz küld" xfId="560"/>
    <cellStyle name="_2010háromnegyedBesz küld_1" xfId="561"/>
    <cellStyle name="_2010háromnegyedBesz küld_1_TartalékKötvényLekötésekEgyebek2014" xfId="562"/>
    <cellStyle name="_2010háromnegyedBesz küld_TartalékKötvényLekötésekEgyebek2014" xfId="563"/>
    <cellStyle name="_2010KVI_végleges küld" xfId="564"/>
    <cellStyle name="_2010KVI_végleges küld_TartalékKötvényLekötésekEgyebek2014" xfId="565"/>
    <cellStyle name="_2011 háromnegyed besz küld" xfId="566"/>
    <cellStyle name="_2011 háromnegyed besz küld_1" xfId="567"/>
    <cellStyle name="_2011 háromnegyed besz küld_1_TartalékKötvényLekötésekEgyebek2014" xfId="568"/>
    <cellStyle name="_2011 háromnegyed besz küld_TartalékKötvényLekötésekEgyebek2014" xfId="569"/>
    <cellStyle name="_2011. évi második rendelet-módosítás" xfId="570"/>
    <cellStyle name="_2011. évi második rendelet-módosítás_1" xfId="571"/>
    <cellStyle name="_2011. évi második rendelet-módosítás_1_TartalékKötvényLekötésekEgyebek2014" xfId="572"/>
    <cellStyle name="_2011. évi második rendelet-módosítás_2" xfId="573"/>
    <cellStyle name="_2011. évi második rendelet-módosítás_2 2" xfId="574"/>
    <cellStyle name="_2011. évi második rendelet-módosítás_2_TartalékKötvényLekötésekEgyebek2014" xfId="575"/>
    <cellStyle name="_2011. évi második rendelet-módosítás_2_TartalékKötvényLekötésekEgyebek2014 2" xfId="576"/>
    <cellStyle name="_2011. évi második rendelet-módosítás_3" xfId="577"/>
    <cellStyle name="_2011. évi második rendelet-módosítás_3 2" xfId="578"/>
    <cellStyle name="_2011. évi második rendelet-módosítás_3_TartalékKötvényLekötésekEgyebek2014" xfId="579"/>
    <cellStyle name="_2011. évi második rendelet-módosítás_3_TartalékKötvényLekötésekEgyebek2014 2" xfId="580"/>
    <cellStyle name="_2011. évi második rendelet-módosítás_TartalékKötvényLekötésekEgyebek2014" xfId="581"/>
    <cellStyle name="_2011FELBEküld" xfId="582"/>
    <cellStyle name="_2011FELBEküld_1" xfId="583"/>
    <cellStyle name="_2011FELBEküld_1_2011besz" xfId="584"/>
    <cellStyle name="_2011FELBEküld_1_2011besz_TartalékKötvényLekötésekEgyebek2014" xfId="585"/>
    <cellStyle name="_2011FELBEküld_1_Kötvényből megvalósúló feladatok 2008-tól Ágika 2012 04 11" xfId="586"/>
    <cellStyle name="_2011FELBEküld_1_Kötvényből megvalósúló feladatok 2008-tól Ágika 2012 04 11_TartalékKötvényLekötésekEgyebek2014" xfId="587"/>
    <cellStyle name="_2011FELBEküld_1_Kötvényből megvalósúló feladatok 2008-tól Ágika 2013 03 20" xfId="588"/>
    <cellStyle name="_2011FELBEküld_1_Kötvényből megvalósúló feladatok 2008-tól Ágika 2013 03 20_TartalékKötvényLekötésekEgyebek2014" xfId="589"/>
    <cellStyle name="_2011FELBEküld_1_Kötvényből megvalósúló feladatok 2008-tól Ágika 2014 01 15" xfId="590"/>
    <cellStyle name="_2011FELBEküld_1_TartalékKötvényLekötésekEgyebek2014" xfId="591"/>
    <cellStyle name="_2011FELBEküld_TartalékKötvényLekötésekEgyebek2014" xfId="592"/>
    <cellStyle name="_2011KVI     2011 03 10" xfId="593"/>
    <cellStyle name="_2011KVI     2011 03 10_TartalékKötvényLekötésekEgyebek2014" xfId="594"/>
    <cellStyle name="_34BESZ2005" xfId="595"/>
    <cellStyle name="_34BESZ2005_1" xfId="596"/>
    <cellStyle name="_34BESZ2005_1_TartalékKötvényLekötésekEgyebek2014" xfId="597"/>
    <cellStyle name="_34BESZ2005_TartalékKötvényLekötésekEgyebek2014" xfId="598"/>
    <cellStyle name="_34BESZ2006" xfId="599"/>
    <cellStyle name="_34BESZ2006_1" xfId="600"/>
    <cellStyle name="_34BESZ2006_1_TartalékKötvényLekötésekEgyebek2014" xfId="601"/>
    <cellStyle name="_34BESZ2006_2" xfId="602"/>
    <cellStyle name="_34BESZ2006_2_PH KVI 2014 KV 2014 02 20 elfogadott TEST2" xfId="603"/>
    <cellStyle name="_34BESZ2006_2_TartalékKötvényLekötésekEgyebek2014" xfId="604"/>
    <cellStyle name="_34BESZ2006_TartalékKötvényLekötésekEgyebek2014" xfId="605"/>
    <cellStyle name="_34BESZ2006bőv" xfId="606"/>
    <cellStyle name="_34BESZ2006bőv_1" xfId="607"/>
    <cellStyle name="_34BESZ2006bőv_1_PH KVI 2014 KV 2014 02 20 elfogadott TEST2" xfId="608"/>
    <cellStyle name="_34BESZ2006bőv_1_TartalékKötvényLekötésekEgyebek2014" xfId="609"/>
    <cellStyle name="_34BESZ2006bőv_TartalékKötvényLekötésekEgyebek2014" xfId="610"/>
    <cellStyle name="_34BESZ2006bőv1" xfId="611"/>
    <cellStyle name="_34BESZ2006bőv1_1" xfId="612"/>
    <cellStyle name="_34BESZ2006bőv1_1_Munkafüzet2" xfId="613"/>
    <cellStyle name="_34BESZ2006bőv1_1_Munkafüzet2_PH KVI 2014 KV 2014 02 20 elfogadott TEST2" xfId="614"/>
    <cellStyle name="_34BESZ2006bőv1_1_Munkafüzet2_TartalékKötvényLekötésekEgyebek2014" xfId="615"/>
    <cellStyle name="_34BESZ2006bőv1_1_TartalékKötvényLekötésekEgyebek2014" xfId="616"/>
    <cellStyle name="_34BESZ2006bőv1_TartalékKötvényLekötésekEgyebek2014" xfId="617"/>
    <cellStyle name="_34BESZ2006otthon" xfId="618"/>
    <cellStyle name="_34BESZ2006otthon_1" xfId="619"/>
    <cellStyle name="_34BESZ2006otthon_1_TartalékKötvényLekötésekEgyebek2014" xfId="620"/>
    <cellStyle name="_34BESZ2006otthon_TartalékKötvényLekötésekEgyebek2014" xfId="621"/>
    <cellStyle name="_alapokmányok" xfId="622"/>
    <cellStyle name="_alapokmányok_PH KVI 2014 KV 2014 02 20 elfogadott TEST2" xfId="623"/>
    <cellStyle name="_alapokmányok_TartalékKötvényLekötésekEgyebek2014" xfId="624"/>
    <cellStyle name="_EUs pályázatok intézmények felé" xfId="625"/>
    <cellStyle name="_EUs pályázatok intézmények felé_TartalékKötvényLekötésekEgyebek2014" xfId="626"/>
    <cellStyle name="_Kötvény törlesztés éls kamat alakulása" xfId="627"/>
    <cellStyle name="_Kötvény törlesztés éls kamat alakulása_TartalékKötvényLekötésekEgyebek2014" xfId="628"/>
    <cellStyle name="_kötvénylekötés és kamatbevétel" xfId="629"/>
    <cellStyle name="_kötvénylekötés és kamatbevétel_TartalékKötvényLekötésekEgyebek2014" xfId="630"/>
    <cellStyle name="_Másolat eredetije2006.évi harmadik rendelet-módosításO" xfId="631"/>
    <cellStyle name="_Másolat eredetije2006.évi harmadik rendelet-módosításO_1" xfId="632"/>
    <cellStyle name="_Másolat eredetije2006.évi harmadik rendelet-módosításO_1_TartalékKötvényLekötésekEgyebek2014" xfId="633"/>
    <cellStyle name="_Másolat eredetije2006.évi harmadik rendelet-módosításO_2" xfId="634"/>
    <cellStyle name="_Másolat eredetije2006.évi harmadik rendelet-módosításO_2_TartalékKötvényLekötésekEgyebek2014" xfId="635"/>
    <cellStyle name="_Másolat eredetije2006.évi harmadik rendelet-módosításO_3" xfId="636"/>
    <cellStyle name="_Másolat eredetije2006.évi harmadik rendelet-módosításO_3 2" xfId="637"/>
    <cellStyle name="_Másolat eredetije2006.évi harmadik rendelet-módosításO_3_TartalékKötvényLekötésekEgyebek2014" xfId="638"/>
    <cellStyle name="_Másolat eredetije2006.évi harmadik rendelet-módosításO_3_TartalékKötvényLekötésekEgyebek2014 2" xfId="639"/>
    <cellStyle name="_Másolat eredetije2006.évi harmadik rendelet-módosításO_4" xfId="640"/>
    <cellStyle name="_Másolat eredetije2006.évi harmadik rendelet-módosításO_4 2" xfId="641"/>
    <cellStyle name="_Másolat eredetije2006.évi harmadik rendelet-módosításO_4_TartalékKötvényLekötésekEgyebek2014" xfId="642"/>
    <cellStyle name="_Másolat eredetije2006.évi harmadik rendelet-módosításO_4_TartalékKötvényLekötésekEgyebek2014 2" xfId="643"/>
    <cellStyle name="_Másolat eredetije2006.évi harmadik rendelet-módosításO_TartalékKötvényLekötésekEgyebek2014" xfId="644"/>
    <cellStyle name="_Munkafüzet2" xfId="645"/>
    <cellStyle name="_Munkafüzet2_TartalékKötvényLekötésekEgyebek2014" xfId="646"/>
    <cellStyle name="_TÁMOP félévesGesz" xfId="647"/>
    <cellStyle name="_TÁMOP félévesGesz_TartalékKötvényLekötésekEgyebek2014" xfId="648"/>
    <cellStyle name="_TartalékKötvényLekötésekEgyebek2011" xfId="649"/>
    <cellStyle name="_TartalékKötvényLekötésekEgyebek2011_TartalékKötvényLekötésekEgyebek2014" xfId="650"/>
    <cellStyle name="_TEST1" xfId="651"/>
    <cellStyle name="_TEST1_1" xfId="652"/>
    <cellStyle name="_TEST1_1_TartalékKötvényLekötésekEgyebek2014" xfId="653"/>
    <cellStyle name="_TEST1_TartalékKötvényLekötésekEgyebek2014" xfId="654"/>
    <cellStyle name="_TEST2" xfId="655"/>
    <cellStyle name="_TEST2_1" xfId="656"/>
    <cellStyle name="_TEST2_1_TartalékKötvényLekötésekEgyebek2014" xfId="657"/>
    <cellStyle name="_TEST2_2" xfId="658"/>
    <cellStyle name="_TEST2_2_PH KVI 2014 KV 2014 02 20 elfogadott TEST2" xfId="659"/>
    <cellStyle name="_TEST2_2_TartalékKötvényLekötésekEgyebek2014" xfId="660"/>
    <cellStyle name="_TEST2_TartalékKötvényLekötésekEgyebek2014" xfId="661"/>
    <cellStyle name="_TEST3" xfId="662"/>
    <cellStyle name="_TEST3_1" xfId="663"/>
    <cellStyle name="_TEST3_1_TartalékKötvényLekötésekEgyebek2014" xfId="664"/>
    <cellStyle name="_TEST3_TartalékKötvényLekötésekEgyebek2014" xfId="665"/>
    <cellStyle name="_TEST3V" xfId="666"/>
    <cellStyle name="_TEST3V_1" xfId="667"/>
    <cellStyle name="_TEST3V_1 2" xfId="668"/>
    <cellStyle name="_TEST3V_1_TartalékKötvényLekötésekEgyebek2014" xfId="669"/>
    <cellStyle name="_TEST3V_1_TartalékKötvényLekötésekEgyebek2014 2" xfId="670"/>
    <cellStyle name="_TEST3V_2" xfId="671"/>
    <cellStyle name="_TEST3V_2_PH KVI 2014 KV 2014 02 20 elfogadott TEST2" xfId="672"/>
    <cellStyle name="_TEST3V_2_TartalékKötvényLekötésekEgyebek2014" xfId="673"/>
    <cellStyle name="_TEST3V_3" xfId="674"/>
    <cellStyle name="_TEST3V_3 2" xfId="675"/>
    <cellStyle name="_TEST3V_3_TartalékKötvényLekötésekEgyebek2014" xfId="676"/>
    <cellStyle name="_TEST3V_3_TartalékKötvényLekötésekEgyebek2014 2" xfId="677"/>
    <cellStyle name="_TEST3V_4" xfId="678"/>
    <cellStyle name="_TEST3V_4_TartalékKötvényLekötésekEgyebek2014" xfId="679"/>
    <cellStyle name="_TEST3V_TartalékKötvényLekötésekEgyebek2014" xfId="680"/>
    <cellStyle name="_test4" xfId="681"/>
    <cellStyle name="_test4_1" xfId="682"/>
    <cellStyle name="_test4_1_TartalékKötvényLekötésekEgyebek2014" xfId="683"/>
    <cellStyle name="_test4_2" xfId="684"/>
    <cellStyle name="_test4_2_TartalékKötvényLekötésekEgyebek2014" xfId="685"/>
    <cellStyle name="_test4_3" xfId="686"/>
    <cellStyle name="_test4_3 2" xfId="687"/>
    <cellStyle name="_test4_3_TartalékKötvényLekötésekEgyebek2014" xfId="688"/>
    <cellStyle name="_test4_3_TartalékKötvényLekötésekEgyebek2014 2" xfId="689"/>
    <cellStyle name="_test4_4" xfId="690"/>
    <cellStyle name="_test4_4 2" xfId="691"/>
    <cellStyle name="_test4_4_TartalékKötvényLekötésekEgyebek2014" xfId="692"/>
    <cellStyle name="_test4_4_TartalékKötvényLekötésekEgyebek2014 2" xfId="693"/>
    <cellStyle name="_test4_TartalékKötvényLekötésekEgyebek2014" xfId="694"/>
    <cellStyle name="_TEST5" xfId="695"/>
    <cellStyle name="_TEST5_1" xfId="696"/>
    <cellStyle name="_TEST5_1 2" xfId="697"/>
    <cellStyle name="_TEST5_1_TartalékKötvényLekötésekEgyebek2014" xfId="698"/>
    <cellStyle name="_TEST5_1_TartalékKötvényLekötésekEgyebek2014 2" xfId="699"/>
    <cellStyle name="_TEST5_2" xfId="700"/>
    <cellStyle name="_TEST5_2_TartalékKötvényLekötésekEgyebek2014" xfId="701"/>
    <cellStyle name="_TEST5_3" xfId="702"/>
    <cellStyle name="_TEST5_3 2" xfId="703"/>
    <cellStyle name="_TEST5_3_TartalékKötvényLekötésekEgyebek2014" xfId="704"/>
    <cellStyle name="_TEST5_3_TartalékKötvényLekötésekEgyebek2014 2" xfId="705"/>
    <cellStyle name="_TEST5_TartalékKötvényLekötésekEgyebek2014" xfId="706"/>
    <cellStyle name="20% - Accent1" xfId="707"/>
    <cellStyle name="20% - Accent1 2" xfId="708"/>
    <cellStyle name="20% - Accent1 3" xfId="709"/>
    <cellStyle name="20% - Accent2" xfId="710"/>
    <cellStyle name="20% - Accent2 2" xfId="711"/>
    <cellStyle name="20% - Accent2 3" xfId="712"/>
    <cellStyle name="20% - Accent3" xfId="713"/>
    <cellStyle name="20% - Accent3 2" xfId="714"/>
    <cellStyle name="20% - Accent3 3" xfId="715"/>
    <cellStyle name="20% - Accent4" xfId="716"/>
    <cellStyle name="20% - Accent4 2" xfId="717"/>
    <cellStyle name="20% - Accent4 3" xfId="718"/>
    <cellStyle name="20% - Accent5" xfId="719"/>
    <cellStyle name="20% - Accent5 2" xfId="720"/>
    <cellStyle name="20% - Accent5 3" xfId="721"/>
    <cellStyle name="20% - Accent6" xfId="722"/>
    <cellStyle name="20% - Accent6 2" xfId="723"/>
    <cellStyle name="20% - Accent6 3" xfId="724"/>
    <cellStyle name="40% - Accent1" xfId="725"/>
    <cellStyle name="40% - Accent1 2" xfId="726"/>
    <cellStyle name="40% - Accent1 3" xfId="727"/>
    <cellStyle name="40% - Accent2" xfId="728"/>
    <cellStyle name="40% - Accent2 2" xfId="729"/>
    <cellStyle name="40% - Accent2 3" xfId="730"/>
    <cellStyle name="40% - Accent3" xfId="731"/>
    <cellStyle name="40% - Accent3 2" xfId="732"/>
    <cellStyle name="40% - Accent3 3" xfId="733"/>
    <cellStyle name="40% - Accent4" xfId="734"/>
    <cellStyle name="40% - Accent4 2" xfId="735"/>
    <cellStyle name="40% - Accent4 3" xfId="736"/>
    <cellStyle name="40% - Accent5" xfId="737"/>
    <cellStyle name="40% - Accent5 2" xfId="738"/>
    <cellStyle name="40% - Accent5 3" xfId="739"/>
    <cellStyle name="40% - Accent6" xfId="740"/>
    <cellStyle name="40% - Accent6 2" xfId="741"/>
    <cellStyle name="40% - Accent6 3" xfId="742"/>
    <cellStyle name="60% - Accent1" xfId="743"/>
    <cellStyle name="60% - Accent1 2" xfId="744"/>
    <cellStyle name="60% - Accent2" xfId="745"/>
    <cellStyle name="60% - Accent2 2" xfId="746"/>
    <cellStyle name="60% - Accent3" xfId="747"/>
    <cellStyle name="60% - Accent3 2" xfId="748"/>
    <cellStyle name="60% - Accent4" xfId="749"/>
    <cellStyle name="60% - Accent4 2" xfId="750"/>
    <cellStyle name="60% - Accent5" xfId="751"/>
    <cellStyle name="60% - Accent5 2" xfId="752"/>
    <cellStyle name="60% - Accent6" xfId="753"/>
    <cellStyle name="60% - Accent6 2" xfId="754"/>
    <cellStyle name="Accent1" xfId="755"/>
    <cellStyle name="Accent1 2" xfId="756"/>
    <cellStyle name="Accent2" xfId="757"/>
    <cellStyle name="Accent2 2" xfId="758"/>
    <cellStyle name="Accent3" xfId="759"/>
    <cellStyle name="Accent3 2" xfId="760"/>
    <cellStyle name="Accent4" xfId="761"/>
    <cellStyle name="Accent4 2" xfId="762"/>
    <cellStyle name="Accent5" xfId="763"/>
    <cellStyle name="Accent5 2" xfId="764"/>
    <cellStyle name="Accent6" xfId="765"/>
    <cellStyle name="Accent6 2" xfId="766"/>
    <cellStyle name="Bad" xfId="767"/>
    <cellStyle name="Bad 2" xfId="768"/>
    <cellStyle name="Calculation" xfId="769"/>
    <cellStyle name="Calculation 2" xfId="770"/>
    <cellStyle name="Check Cell" xfId="771"/>
    <cellStyle name="Check Cell 2" xfId="772"/>
    <cellStyle name="Explanatory Text" xfId="773"/>
    <cellStyle name="Ezres 2" xfId="774"/>
    <cellStyle name="Ezres 2 2" xfId="775"/>
    <cellStyle name="Ezres 2 2 2" xfId="776"/>
    <cellStyle name="Ezres 2 3" xfId="777"/>
    <cellStyle name="Ezres 3" xfId="778"/>
    <cellStyle name="Ezres 3 2" xfId="779"/>
    <cellStyle name="Good" xfId="780"/>
    <cellStyle name="Good 2" xfId="781"/>
    <cellStyle name="Heading 1" xfId="782"/>
    <cellStyle name="Heading 2" xfId="783"/>
    <cellStyle name="Heading 3" xfId="784"/>
    <cellStyle name="Heading 4" xfId="785"/>
    <cellStyle name="Input" xfId="786"/>
    <cellStyle name="Input 2" xfId="787"/>
    <cellStyle name="Linked Cell" xfId="788"/>
    <cellStyle name="Neutral" xfId="789"/>
    <cellStyle name="Neutral 2" xfId="790"/>
    <cellStyle name="Normál" xfId="0" builtinId="0"/>
    <cellStyle name="Normál 2" xfId="791"/>
    <cellStyle name="Normál 2 2" xfId="792"/>
    <cellStyle name="Normál 2 3" xfId="793"/>
    <cellStyle name="Normál 2 4" xfId="794"/>
    <cellStyle name="Normál 3" xfId="795"/>
    <cellStyle name="Normál 4" xfId="796"/>
    <cellStyle name="Normál 5" xfId="797"/>
    <cellStyle name="Normal_APUT202" xfId="798"/>
    <cellStyle name="Normál_költségvetés tervezése" xfId="799"/>
    <cellStyle name="Normál_költségvetés tervezése 2" xfId="800"/>
    <cellStyle name="Normal_NEWTRANSFERPRICING" xfId="801"/>
    <cellStyle name="Note" xfId="802"/>
    <cellStyle name="Note 2" xfId="803"/>
    <cellStyle name="Note 3" xfId="804"/>
    <cellStyle name="Output" xfId="805"/>
    <cellStyle name="Output 2" xfId="806"/>
    <cellStyle name="Pénznem 2" xfId="807"/>
    <cellStyle name="Pénznem 2 2" xfId="808"/>
    <cellStyle name="Pénznem 2 2 2" xfId="809"/>
    <cellStyle name="Pénznem 2 3" xfId="810"/>
    <cellStyle name="Pénznem 2 3 2" xfId="811"/>
    <cellStyle name="Pénznem 2 4" xfId="812"/>
    <cellStyle name="Pénznem 3" xfId="813"/>
    <cellStyle name="Pénznem 3 2" xfId="814"/>
    <cellStyle name="Pénznem 4" xfId="815"/>
    <cellStyle name="Pénznem 4 2" xfId="816"/>
    <cellStyle name="Stílus 1" xfId="817"/>
    <cellStyle name="Stílus 1 2" xfId="818"/>
    <cellStyle name="Stílus 4" xfId="819"/>
    <cellStyle name="Százalék" xfId="820" builtinId="5"/>
    <cellStyle name="Százalék 2" xfId="821"/>
    <cellStyle name="Százalék 2 2" xfId="822"/>
    <cellStyle name="Százalék 3" xfId="823"/>
    <cellStyle name="Százalék 3 2" xfId="824"/>
    <cellStyle name="Százalék 4" xfId="825"/>
    <cellStyle name="Title" xfId="826"/>
    <cellStyle name="Total" xfId="827"/>
    <cellStyle name="Warning Text" xfId="8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1"/>
  <sheetViews>
    <sheetView showGridLines="0" tabSelected="1" topLeftCell="B84" zoomScale="80" zoomScaleNormal="80" zoomScaleSheetLayoutView="80" zoomScalePageLayoutView="80" workbookViewId="0">
      <selection activeCell="E109" sqref="E109"/>
    </sheetView>
  </sheetViews>
  <sheetFormatPr defaultColWidth="9.140625" defaultRowHeight="15.75" x14ac:dyDescent="0.25"/>
  <cols>
    <col min="1" max="1" width="5.28515625" style="19" customWidth="1"/>
    <col min="2" max="2" width="47.140625" style="3" customWidth="1"/>
    <col min="3" max="3" width="40.5703125" style="3" customWidth="1"/>
    <col min="4" max="4" width="11.5703125" style="3" customWidth="1"/>
    <col min="5" max="5" width="14.140625" style="3" bestFit="1" customWidth="1"/>
    <col min="6" max="6" width="63.28515625" style="3" customWidth="1"/>
    <col min="7" max="7" width="10.42578125" style="6" customWidth="1"/>
    <col min="8" max="8" width="17.5703125" style="3" bestFit="1" customWidth="1"/>
    <col min="9" max="9" width="9.28515625" style="3" hidden="1" customWidth="1"/>
    <col min="10" max="10" width="9" style="3" hidden="1" customWidth="1"/>
    <col min="11" max="11" width="9.28515625" style="3" hidden="1" customWidth="1"/>
    <col min="12" max="12" width="48.42578125" style="3" customWidth="1"/>
    <col min="13" max="16384" width="9.140625" style="3"/>
  </cols>
  <sheetData>
    <row r="1" spans="1:12" hidden="1" x14ac:dyDescent="0.25">
      <c r="K1" s="7" t="s">
        <v>0</v>
      </c>
    </row>
    <row r="2" spans="1:12" s="9" customFormat="1" ht="18.75" hidden="1" customHeight="1" x14ac:dyDescent="0.3">
      <c r="A2" s="19"/>
      <c r="B2" s="209" t="s">
        <v>1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</row>
    <row r="3" spans="1:12" s="9" customFormat="1" ht="36" customHeight="1" x14ac:dyDescent="0.3">
      <c r="A3" s="19"/>
      <c r="B3" s="8"/>
      <c r="C3" s="8"/>
      <c r="D3" s="8"/>
      <c r="E3" s="8"/>
      <c r="F3" s="8"/>
      <c r="G3" s="8"/>
      <c r="H3" s="8"/>
      <c r="I3" s="8"/>
      <c r="J3" s="8"/>
      <c r="K3" s="8"/>
      <c r="L3" s="10" t="s">
        <v>149</v>
      </c>
    </row>
    <row r="4" spans="1:12" s="9" customFormat="1" ht="18.75" customHeight="1" x14ac:dyDescent="0.3">
      <c r="A4" s="19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s="9" customFormat="1" ht="18.75" customHeight="1" x14ac:dyDescent="0.3">
      <c r="A5" s="19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s="11" customFormat="1" ht="27" x14ac:dyDescent="0.35">
      <c r="A6" s="19"/>
      <c r="B6" s="210" t="s">
        <v>186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</row>
    <row r="7" spans="1:12" ht="49.5" customHeight="1" thickBot="1" x14ac:dyDescent="0.3">
      <c r="B7" s="211"/>
      <c r="C7" s="211"/>
      <c r="D7" s="211"/>
      <c r="E7" s="211"/>
      <c r="F7" s="5"/>
    </row>
    <row r="8" spans="1:12" s="206" customFormat="1" ht="29.25" customHeight="1" x14ac:dyDescent="0.25">
      <c r="A8" s="203"/>
      <c r="B8" s="204" t="s">
        <v>2</v>
      </c>
      <c r="C8" s="212" t="s">
        <v>3</v>
      </c>
      <c r="D8" s="213"/>
      <c r="E8" s="214"/>
      <c r="F8" s="215" t="s">
        <v>4</v>
      </c>
      <c r="G8" s="213"/>
      <c r="H8" s="216"/>
      <c r="I8" s="212" t="s">
        <v>5</v>
      </c>
      <c r="J8" s="213"/>
      <c r="K8" s="214"/>
      <c r="L8" s="205" t="s">
        <v>6</v>
      </c>
    </row>
    <row r="9" spans="1:12" s="18" customFormat="1" ht="35.25" customHeight="1" thickBot="1" x14ac:dyDescent="0.3">
      <c r="A9" s="20"/>
      <c r="B9" s="12" t="s">
        <v>7</v>
      </c>
      <c r="C9" s="13" t="s">
        <v>8</v>
      </c>
      <c r="D9" s="14" t="s">
        <v>9</v>
      </c>
      <c r="E9" s="15" t="s">
        <v>10</v>
      </c>
      <c r="F9" s="16" t="s">
        <v>8</v>
      </c>
      <c r="G9" s="17" t="s">
        <v>11</v>
      </c>
      <c r="H9" s="115" t="s">
        <v>10</v>
      </c>
      <c r="I9" s="116" t="s">
        <v>8</v>
      </c>
      <c r="J9" s="117" t="s">
        <v>11</v>
      </c>
      <c r="K9" s="118" t="s">
        <v>10</v>
      </c>
      <c r="L9" s="119" t="s">
        <v>12</v>
      </c>
    </row>
    <row r="10" spans="1:12" s="18" customFormat="1" ht="105" customHeight="1" x14ac:dyDescent="0.25">
      <c r="A10" s="102" t="s">
        <v>13</v>
      </c>
      <c r="B10" s="106" t="s">
        <v>141</v>
      </c>
      <c r="C10" s="53"/>
      <c r="D10" s="54"/>
      <c r="E10" s="113">
        <f>E11</f>
        <v>32525</v>
      </c>
      <c r="F10" s="53"/>
      <c r="G10" s="111"/>
      <c r="H10" s="113">
        <f>H11</f>
        <v>2359645</v>
      </c>
      <c r="I10" s="120"/>
      <c r="J10" s="120"/>
      <c r="K10" s="120"/>
      <c r="L10" s="99">
        <f>L11</f>
        <v>2392170</v>
      </c>
    </row>
    <row r="11" spans="1:12" s="18" customFormat="1" ht="35.25" customHeight="1" x14ac:dyDescent="0.25">
      <c r="A11" s="103" t="s">
        <v>15</v>
      </c>
      <c r="B11" s="107" t="s">
        <v>120</v>
      </c>
      <c r="C11" s="52" t="s">
        <v>157</v>
      </c>
      <c r="D11" s="21"/>
      <c r="E11" s="114">
        <f>SUM(E12:E20)</f>
        <v>32525</v>
      </c>
      <c r="F11" s="112" t="s">
        <v>121</v>
      </c>
      <c r="G11" s="22"/>
      <c r="H11" s="114">
        <f>SUM(H12:K30)</f>
        <v>2359645</v>
      </c>
      <c r="I11" s="121">
        <f>SUM(I12:I20)</f>
        <v>0</v>
      </c>
      <c r="J11" s="121">
        <f>SUM(J12:J20)</f>
        <v>0</v>
      </c>
      <c r="K11" s="122">
        <f>SUM(K12:K20)</f>
        <v>0</v>
      </c>
      <c r="L11" s="123">
        <f>SUM(L12:L30)</f>
        <v>2392170</v>
      </c>
    </row>
    <row r="12" spans="1:12" s="18" customFormat="1" ht="35.25" customHeight="1" x14ac:dyDescent="0.25">
      <c r="A12" s="103" t="s">
        <v>17</v>
      </c>
      <c r="B12" s="108" t="s">
        <v>18</v>
      </c>
      <c r="C12" s="55"/>
      <c r="D12" s="23"/>
      <c r="E12" s="33"/>
      <c r="F12" s="124" t="s">
        <v>122</v>
      </c>
      <c r="G12" s="23"/>
      <c r="H12" s="33"/>
      <c r="I12" s="49"/>
      <c r="J12" s="49"/>
      <c r="K12" s="49"/>
      <c r="L12" s="93">
        <f t="shared" ref="L12:L21" si="0">SUM(E12,H12)</f>
        <v>0</v>
      </c>
    </row>
    <row r="13" spans="1:12" s="94" customFormat="1" ht="47.25" x14ac:dyDescent="0.25">
      <c r="A13" s="104" t="s">
        <v>20</v>
      </c>
      <c r="B13" s="109"/>
      <c r="C13" s="56" t="s">
        <v>142</v>
      </c>
      <c r="D13" s="35">
        <v>100</v>
      </c>
      <c r="E13" s="33">
        <v>23000</v>
      </c>
      <c r="F13" s="36" t="s">
        <v>180</v>
      </c>
      <c r="G13" s="35">
        <v>100</v>
      </c>
      <c r="H13" s="33">
        <v>1827000</v>
      </c>
      <c r="I13" s="49"/>
      <c r="J13" s="49"/>
      <c r="K13" s="49"/>
      <c r="L13" s="93">
        <f t="shared" si="0"/>
        <v>1850000</v>
      </c>
    </row>
    <row r="14" spans="1:12" s="94" customFormat="1" x14ac:dyDescent="0.25">
      <c r="A14" s="104"/>
      <c r="B14" s="109"/>
      <c r="C14" s="56"/>
      <c r="D14" s="35"/>
      <c r="E14" s="33"/>
      <c r="F14" s="36" t="s">
        <v>181</v>
      </c>
      <c r="G14" s="95">
        <v>50</v>
      </c>
      <c r="H14" s="33">
        <v>99750</v>
      </c>
      <c r="I14" s="49"/>
      <c r="J14" s="49"/>
      <c r="K14" s="49"/>
      <c r="L14" s="93">
        <f t="shared" si="0"/>
        <v>99750</v>
      </c>
    </row>
    <row r="15" spans="1:12" s="94" customFormat="1" ht="47.25" x14ac:dyDescent="0.25">
      <c r="A15" s="104" t="s">
        <v>22</v>
      </c>
      <c r="B15" s="109"/>
      <c r="C15" s="36" t="s">
        <v>143</v>
      </c>
      <c r="D15" s="35">
        <v>100</v>
      </c>
      <c r="E15" s="33">
        <v>3000</v>
      </c>
      <c r="F15" s="36" t="s">
        <v>168</v>
      </c>
      <c r="G15" s="95">
        <v>50</v>
      </c>
      <c r="H15" s="33">
        <v>21240</v>
      </c>
      <c r="I15" s="49"/>
      <c r="J15" s="49"/>
      <c r="K15" s="49"/>
      <c r="L15" s="93">
        <f t="shared" si="0"/>
        <v>24240</v>
      </c>
    </row>
    <row r="16" spans="1:12" s="94" customFormat="1" ht="66.75" customHeight="1" x14ac:dyDescent="0.25">
      <c r="A16" s="104" t="s">
        <v>165</v>
      </c>
      <c r="B16" s="109"/>
      <c r="C16" s="36" t="s">
        <v>144</v>
      </c>
      <c r="D16" s="35">
        <v>100</v>
      </c>
      <c r="E16" s="33">
        <v>325</v>
      </c>
      <c r="F16" s="36" t="s">
        <v>169</v>
      </c>
      <c r="G16" s="95">
        <v>100</v>
      </c>
      <c r="H16" s="33">
        <v>31500</v>
      </c>
      <c r="I16" s="49"/>
      <c r="J16" s="49"/>
      <c r="K16" s="49"/>
      <c r="L16" s="93">
        <f t="shared" si="0"/>
        <v>31825</v>
      </c>
    </row>
    <row r="17" spans="1:13" s="94" customFormat="1" ht="66.75" customHeight="1" x14ac:dyDescent="0.25">
      <c r="A17" s="104" t="s">
        <v>23</v>
      </c>
      <c r="B17" s="109"/>
      <c r="C17" s="36" t="s">
        <v>153</v>
      </c>
      <c r="D17" s="35">
        <v>100</v>
      </c>
      <c r="E17" s="33">
        <v>170</v>
      </c>
      <c r="F17" s="36" t="s">
        <v>156</v>
      </c>
      <c r="G17" s="95"/>
      <c r="H17" s="33"/>
      <c r="I17" s="49"/>
      <c r="J17" s="49"/>
      <c r="K17" s="49"/>
      <c r="L17" s="93">
        <f t="shared" si="0"/>
        <v>170</v>
      </c>
    </row>
    <row r="18" spans="1:13" s="94" customFormat="1" ht="66.75" customHeight="1" x14ac:dyDescent="0.25">
      <c r="A18" s="104" t="s">
        <v>25</v>
      </c>
      <c r="B18" s="109"/>
      <c r="C18" s="36" t="s">
        <v>154</v>
      </c>
      <c r="D18" s="35">
        <v>100</v>
      </c>
      <c r="E18" s="33">
        <v>2200</v>
      </c>
      <c r="F18" s="36" t="s">
        <v>170</v>
      </c>
      <c r="G18" s="95">
        <v>100</v>
      </c>
      <c r="H18" s="33">
        <v>1969</v>
      </c>
      <c r="I18" s="49"/>
      <c r="J18" s="49"/>
      <c r="K18" s="49"/>
      <c r="L18" s="93">
        <f t="shared" si="0"/>
        <v>4169</v>
      </c>
    </row>
    <row r="19" spans="1:13" s="94" customFormat="1" ht="66.75" customHeight="1" x14ac:dyDescent="0.25">
      <c r="A19" s="104" t="s">
        <v>26</v>
      </c>
      <c r="B19" s="109"/>
      <c r="C19" s="36" t="s">
        <v>155</v>
      </c>
      <c r="D19" s="35">
        <v>100</v>
      </c>
      <c r="E19" s="33">
        <v>3600</v>
      </c>
      <c r="F19" s="36" t="s">
        <v>171</v>
      </c>
      <c r="G19" s="95">
        <v>100</v>
      </c>
      <c r="H19" s="33">
        <v>6563</v>
      </c>
      <c r="I19" s="49"/>
      <c r="J19" s="49"/>
      <c r="K19" s="49"/>
      <c r="L19" s="93">
        <f t="shared" si="0"/>
        <v>10163</v>
      </c>
    </row>
    <row r="20" spans="1:13" s="94" customFormat="1" ht="47.25" x14ac:dyDescent="0.25">
      <c r="A20" s="104" t="s">
        <v>28</v>
      </c>
      <c r="B20" s="109"/>
      <c r="C20" s="36" t="s">
        <v>145</v>
      </c>
      <c r="D20" s="35">
        <v>100</v>
      </c>
      <c r="E20" s="33">
        <v>230</v>
      </c>
      <c r="F20" s="36" t="s">
        <v>172</v>
      </c>
      <c r="G20" s="95">
        <v>100</v>
      </c>
      <c r="H20" s="33">
        <v>32813</v>
      </c>
      <c r="I20" s="49"/>
      <c r="J20" s="49"/>
      <c r="K20" s="49"/>
      <c r="L20" s="93">
        <f t="shared" si="0"/>
        <v>33043</v>
      </c>
    </row>
    <row r="21" spans="1:13" s="18" customFormat="1" x14ac:dyDescent="0.25">
      <c r="A21" s="103"/>
      <c r="B21" s="108"/>
      <c r="C21" s="36"/>
      <c r="D21" s="35"/>
      <c r="E21" s="33"/>
      <c r="F21" s="36" t="s">
        <v>173</v>
      </c>
      <c r="G21" s="25">
        <v>60</v>
      </c>
      <c r="H21" s="33">
        <v>15750</v>
      </c>
      <c r="I21" s="24"/>
      <c r="J21" s="24"/>
      <c r="K21" s="24"/>
      <c r="L21" s="93">
        <f t="shared" si="0"/>
        <v>15750</v>
      </c>
    </row>
    <row r="22" spans="1:13" s="18" customFormat="1" x14ac:dyDescent="0.25">
      <c r="A22" s="103"/>
      <c r="B22" s="108"/>
      <c r="C22" s="36"/>
      <c r="D22" s="35"/>
      <c r="E22" s="33"/>
      <c r="F22" s="36" t="s">
        <v>174</v>
      </c>
      <c r="G22" s="25">
        <v>100</v>
      </c>
      <c r="H22" s="33">
        <v>2363</v>
      </c>
      <c r="I22" s="24"/>
      <c r="J22" s="24"/>
      <c r="K22" s="24"/>
      <c r="L22" s="93">
        <f t="shared" ref="L22:L30" si="1">H22</f>
        <v>2363</v>
      </c>
    </row>
    <row r="23" spans="1:13" s="18" customFormat="1" x14ac:dyDescent="0.25">
      <c r="A23" s="103"/>
      <c r="B23" s="108"/>
      <c r="C23" s="36"/>
      <c r="D23" s="35"/>
      <c r="E23" s="33"/>
      <c r="F23" s="36" t="s">
        <v>176</v>
      </c>
      <c r="G23" s="25">
        <v>60</v>
      </c>
      <c r="H23" s="33">
        <v>5513</v>
      </c>
      <c r="I23" s="24"/>
      <c r="J23" s="24"/>
      <c r="K23" s="24"/>
      <c r="L23" s="93">
        <f t="shared" si="1"/>
        <v>5513</v>
      </c>
    </row>
    <row r="24" spans="1:13" s="18" customFormat="1" x14ac:dyDescent="0.25">
      <c r="A24" s="103"/>
      <c r="B24" s="108"/>
      <c r="C24" s="36"/>
      <c r="D24" s="35"/>
      <c r="E24" s="33"/>
      <c r="F24" s="36" t="s">
        <v>179</v>
      </c>
      <c r="G24" s="25">
        <v>100</v>
      </c>
      <c r="H24" s="33">
        <v>119400</v>
      </c>
      <c r="I24" s="24"/>
      <c r="J24" s="24"/>
      <c r="K24" s="24"/>
      <c r="L24" s="93">
        <f t="shared" si="1"/>
        <v>119400</v>
      </c>
    </row>
    <row r="25" spans="1:13" s="18" customFormat="1" x14ac:dyDescent="0.25">
      <c r="A25" s="103"/>
      <c r="B25" s="108"/>
      <c r="C25" s="36"/>
      <c r="D25" s="35"/>
      <c r="E25" s="33"/>
      <c r="F25" s="36" t="s">
        <v>175</v>
      </c>
      <c r="G25" s="25">
        <v>70</v>
      </c>
      <c r="H25" s="33">
        <v>21609</v>
      </c>
      <c r="I25" s="24"/>
      <c r="J25" s="24"/>
      <c r="K25" s="24"/>
      <c r="L25" s="93">
        <f t="shared" si="1"/>
        <v>21609</v>
      </c>
      <c r="M25" s="100"/>
    </row>
    <row r="26" spans="1:13" s="94" customFormat="1" x14ac:dyDescent="0.25">
      <c r="A26" s="104"/>
      <c r="B26" s="109"/>
      <c r="C26" s="36"/>
      <c r="D26" s="35"/>
      <c r="E26" s="33"/>
      <c r="F26" s="36" t="s">
        <v>177</v>
      </c>
      <c r="G26" s="95">
        <v>100</v>
      </c>
      <c r="H26" s="33">
        <v>473</v>
      </c>
      <c r="I26" s="49"/>
      <c r="J26" s="49"/>
      <c r="K26" s="49"/>
      <c r="L26" s="93">
        <f t="shared" si="1"/>
        <v>473</v>
      </c>
      <c r="M26" s="101"/>
    </row>
    <row r="27" spans="1:13" s="94" customFormat="1" x14ac:dyDescent="0.25">
      <c r="A27" s="104"/>
      <c r="B27" s="109"/>
      <c r="C27" s="36"/>
      <c r="D27" s="35"/>
      <c r="E27" s="33"/>
      <c r="F27" s="36" t="s">
        <v>178</v>
      </c>
      <c r="G27" s="95">
        <v>100</v>
      </c>
      <c r="H27" s="33">
        <v>609</v>
      </c>
      <c r="I27" s="49"/>
      <c r="J27" s="49"/>
      <c r="K27" s="49"/>
      <c r="L27" s="93">
        <f t="shared" si="1"/>
        <v>609</v>
      </c>
      <c r="M27" s="101"/>
    </row>
    <row r="28" spans="1:13" s="94" customFormat="1" x14ac:dyDescent="0.25">
      <c r="A28" s="104"/>
      <c r="B28" s="109"/>
      <c r="C28" s="36"/>
      <c r="D28" s="35"/>
      <c r="E28" s="33"/>
      <c r="F28" s="36" t="s">
        <v>182</v>
      </c>
      <c r="G28" s="95">
        <v>50</v>
      </c>
      <c r="H28" s="33">
        <v>157500</v>
      </c>
      <c r="I28" s="49"/>
      <c r="J28" s="49"/>
      <c r="K28" s="49"/>
      <c r="L28" s="93">
        <f t="shared" si="1"/>
        <v>157500</v>
      </c>
      <c r="M28" s="101"/>
    </row>
    <row r="29" spans="1:13" s="94" customFormat="1" x14ac:dyDescent="0.25">
      <c r="A29" s="104"/>
      <c r="B29" s="109"/>
      <c r="C29" s="36"/>
      <c r="D29" s="35"/>
      <c r="E29" s="33"/>
      <c r="F29" s="36" t="s">
        <v>183</v>
      </c>
      <c r="G29" s="95">
        <v>100</v>
      </c>
      <c r="H29" s="33">
        <v>13650</v>
      </c>
      <c r="I29" s="49"/>
      <c r="J29" s="49"/>
      <c r="K29" s="49"/>
      <c r="L29" s="93">
        <f t="shared" si="1"/>
        <v>13650</v>
      </c>
    </row>
    <row r="30" spans="1:13" s="94" customFormat="1" ht="16.5" thickBot="1" x14ac:dyDescent="0.3">
      <c r="A30" s="105"/>
      <c r="B30" s="110"/>
      <c r="C30" s="37"/>
      <c r="D30" s="38"/>
      <c r="E30" s="34"/>
      <c r="F30" s="37" t="s">
        <v>184</v>
      </c>
      <c r="G30" s="96">
        <v>100</v>
      </c>
      <c r="H30" s="34">
        <v>1943</v>
      </c>
      <c r="I30" s="97"/>
      <c r="J30" s="97"/>
      <c r="K30" s="97"/>
      <c r="L30" s="98">
        <f t="shared" si="1"/>
        <v>1943</v>
      </c>
    </row>
    <row r="31" spans="1:13" s="137" customFormat="1" ht="51.75" customHeight="1" x14ac:dyDescent="0.25">
      <c r="A31" s="75" t="s">
        <v>30</v>
      </c>
      <c r="B31" s="138" t="s">
        <v>14</v>
      </c>
      <c r="C31" s="57"/>
      <c r="D31" s="58"/>
      <c r="E31" s="59">
        <f>E32</f>
        <v>271323</v>
      </c>
      <c r="F31" s="58"/>
      <c r="G31" s="139"/>
      <c r="H31" s="127">
        <f>H32</f>
        <v>650002</v>
      </c>
      <c r="I31" s="126"/>
      <c r="J31" s="127"/>
      <c r="K31" s="59"/>
      <c r="L31" s="67">
        <f>L32</f>
        <v>921325</v>
      </c>
    </row>
    <row r="32" spans="1:13" s="144" customFormat="1" ht="28.5" customHeight="1" x14ac:dyDescent="0.25">
      <c r="A32" s="75" t="s">
        <v>32</v>
      </c>
      <c r="B32" s="140" t="s">
        <v>16</v>
      </c>
      <c r="C32" s="39"/>
      <c r="D32" s="40"/>
      <c r="E32" s="41">
        <f>SUM(E33:E45)</f>
        <v>271323</v>
      </c>
      <c r="F32" s="40"/>
      <c r="G32" s="141"/>
      <c r="H32" s="142">
        <f>SUM(H33:H45)</f>
        <v>650002</v>
      </c>
      <c r="I32" s="143"/>
      <c r="J32" s="142"/>
      <c r="K32" s="41"/>
      <c r="L32" s="92">
        <f>SUM(L33:L45)</f>
        <v>921325</v>
      </c>
    </row>
    <row r="33" spans="1:12" s="70" customFormat="1" ht="31.5" x14ac:dyDescent="0.25">
      <c r="A33" s="75" t="s">
        <v>33</v>
      </c>
      <c r="B33" s="76" t="s">
        <v>18</v>
      </c>
      <c r="C33" s="1"/>
      <c r="D33" s="42"/>
      <c r="E33" s="30"/>
      <c r="F33" s="43" t="s">
        <v>19</v>
      </c>
      <c r="G33" s="46">
        <v>50</v>
      </c>
      <c r="H33" s="32">
        <v>11069</v>
      </c>
      <c r="I33" s="69"/>
      <c r="J33" s="32"/>
      <c r="K33" s="30"/>
      <c r="L33" s="67">
        <f t="shared" ref="L33:L45" si="2">SUM(E33,H33)</f>
        <v>11069</v>
      </c>
    </row>
    <row r="34" spans="1:12" s="70" customFormat="1" ht="66" customHeight="1" x14ac:dyDescent="0.25">
      <c r="A34" s="75" t="s">
        <v>36</v>
      </c>
      <c r="B34" s="76" t="s">
        <v>18</v>
      </c>
      <c r="C34" s="44"/>
      <c r="D34" s="42"/>
      <c r="E34" s="45"/>
      <c r="F34" s="43" t="s">
        <v>21</v>
      </c>
      <c r="G34" s="46"/>
      <c r="H34" s="32">
        <v>2990</v>
      </c>
      <c r="I34" s="69"/>
      <c r="J34" s="32"/>
      <c r="K34" s="30"/>
      <c r="L34" s="67">
        <f t="shared" si="2"/>
        <v>2990</v>
      </c>
    </row>
    <row r="35" spans="1:12" s="70" customFormat="1" ht="53.25" customHeight="1" x14ac:dyDescent="0.25">
      <c r="A35" s="75" t="s">
        <v>38</v>
      </c>
      <c r="B35" s="76" t="s">
        <v>18</v>
      </c>
      <c r="C35" s="44"/>
      <c r="D35" s="42"/>
      <c r="E35" s="45"/>
      <c r="F35" s="43" t="s">
        <v>146</v>
      </c>
      <c r="G35" s="46"/>
      <c r="H35" s="32">
        <v>472652</v>
      </c>
      <c r="I35" s="69"/>
      <c r="J35" s="32"/>
      <c r="K35" s="30"/>
      <c r="L35" s="67">
        <f t="shared" si="2"/>
        <v>472652</v>
      </c>
    </row>
    <row r="36" spans="1:12" s="70" customFormat="1" ht="46.5" customHeight="1" x14ac:dyDescent="0.25">
      <c r="A36" s="75" t="s">
        <v>40</v>
      </c>
      <c r="B36" s="76" t="s">
        <v>24</v>
      </c>
      <c r="C36" s="44"/>
      <c r="D36" s="42"/>
      <c r="E36" s="45"/>
      <c r="F36" s="43" t="s">
        <v>94</v>
      </c>
      <c r="G36" s="46">
        <v>25</v>
      </c>
      <c r="H36" s="32">
        <v>31200</v>
      </c>
      <c r="I36" s="69"/>
      <c r="J36" s="32"/>
      <c r="K36" s="30"/>
      <c r="L36" s="67">
        <f t="shared" si="2"/>
        <v>31200</v>
      </c>
    </row>
    <row r="37" spans="1:12" s="70" customFormat="1" ht="49.5" customHeight="1" x14ac:dyDescent="0.25">
      <c r="A37" s="75" t="s">
        <v>42</v>
      </c>
      <c r="B37" s="76" t="s">
        <v>24</v>
      </c>
      <c r="C37" s="44"/>
      <c r="D37" s="42"/>
      <c r="E37" s="45"/>
      <c r="F37" s="43" t="s">
        <v>95</v>
      </c>
      <c r="G37" s="46">
        <v>80</v>
      </c>
      <c r="H37" s="32">
        <v>7800</v>
      </c>
      <c r="I37" s="69"/>
      <c r="J37" s="32"/>
      <c r="K37" s="30"/>
      <c r="L37" s="67">
        <f t="shared" si="2"/>
        <v>7800</v>
      </c>
    </row>
    <row r="38" spans="1:12" s="70" customFormat="1" ht="45.75" customHeight="1" x14ac:dyDescent="0.25">
      <c r="A38" s="75" t="s">
        <v>44</v>
      </c>
      <c r="B38" s="76" t="s">
        <v>27</v>
      </c>
      <c r="C38" s="44"/>
      <c r="D38" s="42"/>
      <c r="E38" s="45"/>
      <c r="F38" s="43" t="s">
        <v>96</v>
      </c>
      <c r="G38" s="46">
        <v>60</v>
      </c>
      <c r="H38" s="32"/>
      <c r="I38" s="69"/>
      <c r="J38" s="32"/>
      <c r="K38" s="30"/>
      <c r="L38" s="67">
        <f t="shared" si="2"/>
        <v>0</v>
      </c>
    </row>
    <row r="39" spans="1:12" s="70" customFormat="1" ht="45.75" customHeight="1" x14ac:dyDescent="0.25">
      <c r="A39" s="68" t="s">
        <v>46</v>
      </c>
      <c r="B39" s="76" t="s">
        <v>29</v>
      </c>
      <c r="C39" s="44"/>
      <c r="D39" s="42"/>
      <c r="E39" s="45"/>
      <c r="F39" s="43" t="s">
        <v>97</v>
      </c>
      <c r="G39" s="46">
        <v>60</v>
      </c>
      <c r="H39" s="32"/>
      <c r="I39" s="69"/>
      <c r="J39" s="32"/>
      <c r="K39" s="30"/>
      <c r="L39" s="67">
        <f t="shared" si="2"/>
        <v>0</v>
      </c>
    </row>
    <row r="40" spans="1:12" s="29" customFormat="1" ht="44.25" customHeight="1" x14ac:dyDescent="0.25">
      <c r="A40" s="68" t="s">
        <v>49</v>
      </c>
      <c r="B40" s="76" t="s">
        <v>31</v>
      </c>
      <c r="C40" s="44"/>
      <c r="D40" s="42"/>
      <c r="E40" s="45"/>
      <c r="F40" s="43" t="s">
        <v>98</v>
      </c>
      <c r="G40" s="46">
        <v>25</v>
      </c>
      <c r="H40" s="32"/>
      <c r="I40" s="69"/>
      <c r="J40" s="32"/>
      <c r="K40" s="30"/>
      <c r="L40" s="67">
        <f t="shared" si="2"/>
        <v>0</v>
      </c>
    </row>
    <row r="41" spans="1:12" s="29" customFormat="1" ht="40.5" customHeight="1" x14ac:dyDescent="0.25">
      <c r="A41" s="68" t="s">
        <v>51</v>
      </c>
      <c r="B41" s="43" t="s">
        <v>34</v>
      </c>
      <c r="C41" s="1" t="s">
        <v>35</v>
      </c>
      <c r="D41" s="46">
        <v>100</v>
      </c>
      <c r="E41" s="30">
        <f>188940+30240+50698+1445</f>
        <v>271323</v>
      </c>
      <c r="F41" s="43"/>
      <c r="G41" s="46"/>
      <c r="H41" s="32"/>
      <c r="I41" s="69"/>
      <c r="J41" s="32"/>
      <c r="K41" s="30"/>
      <c r="L41" s="67">
        <f t="shared" si="2"/>
        <v>271323</v>
      </c>
    </row>
    <row r="42" spans="1:12" s="29" customFormat="1" ht="73.5" customHeight="1" x14ac:dyDescent="0.25">
      <c r="A42" s="68" t="s">
        <v>52</v>
      </c>
      <c r="B42" s="43" t="s">
        <v>34</v>
      </c>
      <c r="C42" s="1"/>
      <c r="D42" s="42"/>
      <c r="E42" s="30"/>
      <c r="F42" s="43" t="s">
        <v>37</v>
      </c>
      <c r="G42" s="46">
        <v>50</v>
      </c>
      <c r="H42" s="32">
        <f>2452+2205</f>
        <v>4657</v>
      </c>
      <c r="I42" s="69"/>
      <c r="J42" s="32"/>
      <c r="K42" s="30"/>
      <c r="L42" s="67">
        <f t="shared" si="2"/>
        <v>4657</v>
      </c>
    </row>
    <row r="43" spans="1:12" s="70" customFormat="1" ht="59.25" customHeight="1" x14ac:dyDescent="0.25">
      <c r="A43" s="68" t="s">
        <v>54</v>
      </c>
      <c r="B43" s="43" t="s">
        <v>34</v>
      </c>
      <c r="C43" s="44"/>
      <c r="D43" s="42"/>
      <c r="E43" s="45"/>
      <c r="F43" s="43" t="s">
        <v>39</v>
      </c>
      <c r="G43" s="46">
        <v>50</v>
      </c>
      <c r="H43" s="32">
        <f>79796+5310</f>
        <v>85106</v>
      </c>
      <c r="I43" s="69"/>
      <c r="J43" s="32"/>
      <c r="K43" s="30"/>
      <c r="L43" s="67">
        <f>SUM(E43,H43)</f>
        <v>85106</v>
      </c>
    </row>
    <row r="44" spans="1:12" s="70" customFormat="1" ht="55.5" customHeight="1" x14ac:dyDescent="0.25">
      <c r="A44" s="68" t="s">
        <v>63</v>
      </c>
      <c r="B44" s="43" t="s">
        <v>34</v>
      </c>
      <c r="C44" s="44"/>
      <c r="D44" s="42"/>
      <c r="E44" s="45"/>
      <c r="F44" s="43" t="s">
        <v>41</v>
      </c>
      <c r="G44" s="46">
        <v>50</v>
      </c>
      <c r="H44" s="32">
        <v>34158</v>
      </c>
      <c r="I44" s="69"/>
      <c r="J44" s="32"/>
      <c r="K44" s="30"/>
      <c r="L44" s="67">
        <f t="shared" si="2"/>
        <v>34158</v>
      </c>
    </row>
    <row r="45" spans="1:12" s="70" customFormat="1" ht="48" thickBot="1" x14ac:dyDescent="0.3">
      <c r="A45" s="71" t="s">
        <v>65</v>
      </c>
      <c r="B45" s="48" t="s">
        <v>34</v>
      </c>
      <c r="C45" s="60"/>
      <c r="D45" s="47"/>
      <c r="E45" s="61"/>
      <c r="F45" s="48" t="s">
        <v>147</v>
      </c>
      <c r="G45" s="72" t="s">
        <v>43</v>
      </c>
      <c r="H45" s="50">
        <v>370</v>
      </c>
      <c r="I45" s="73"/>
      <c r="J45" s="50"/>
      <c r="K45" s="61"/>
      <c r="L45" s="74">
        <f t="shared" si="2"/>
        <v>370</v>
      </c>
    </row>
    <row r="46" spans="1:12" s="137" customFormat="1" ht="60.75" customHeight="1" x14ac:dyDescent="0.25">
      <c r="A46" s="129" t="s">
        <v>67</v>
      </c>
      <c r="B46" s="130" t="s">
        <v>45</v>
      </c>
      <c r="C46" s="131"/>
      <c r="D46" s="132"/>
      <c r="E46" s="133">
        <f>SUM(E47:E49)</f>
        <v>0</v>
      </c>
      <c r="F46" s="132"/>
      <c r="G46" s="134"/>
      <c r="H46" s="31">
        <f>SUM(H47:H48)</f>
        <v>97524</v>
      </c>
      <c r="I46" s="135"/>
      <c r="J46" s="31"/>
      <c r="K46" s="133"/>
      <c r="L46" s="136">
        <f>SUM(E46,H46)</f>
        <v>97524</v>
      </c>
    </row>
    <row r="47" spans="1:12" s="128" customFormat="1" ht="51" customHeight="1" x14ac:dyDescent="0.25">
      <c r="A47" s="68" t="s">
        <v>69</v>
      </c>
      <c r="B47" s="125" t="s">
        <v>47</v>
      </c>
      <c r="C47" s="1"/>
      <c r="D47" s="42"/>
      <c r="E47" s="30"/>
      <c r="F47" s="1" t="s">
        <v>185</v>
      </c>
      <c r="G47" s="2" t="s">
        <v>48</v>
      </c>
      <c r="H47" s="32">
        <v>48450</v>
      </c>
      <c r="I47" s="126"/>
      <c r="J47" s="127"/>
      <c r="K47" s="59"/>
      <c r="L47" s="67">
        <f>SUM(E47,H47)</f>
        <v>48450</v>
      </c>
    </row>
    <row r="48" spans="1:12" s="128" customFormat="1" ht="61.5" customHeight="1" x14ac:dyDescent="0.25">
      <c r="A48" s="68" t="s">
        <v>70</v>
      </c>
      <c r="B48" s="125" t="s">
        <v>50</v>
      </c>
      <c r="C48" s="1"/>
      <c r="D48" s="42"/>
      <c r="E48" s="30"/>
      <c r="F48" s="1" t="s">
        <v>185</v>
      </c>
      <c r="G48" s="2" t="s">
        <v>48</v>
      </c>
      <c r="H48" s="32">
        <v>49074</v>
      </c>
      <c r="I48" s="126"/>
      <c r="J48" s="127"/>
      <c r="K48" s="59"/>
      <c r="L48" s="67">
        <f>SUM(E48,H48)</f>
        <v>49074</v>
      </c>
    </row>
    <row r="49" spans="1:12" s="152" customFormat="1" ht="16.5" thickBot="1" x14ac:dyDescent="0.3">
      <c r="A49" s="71"/>
      <c r="B49" s="145"/>
      <c r="C49" s="146"/>
      <c r="D49" s="147"/>
      <c r="E49" s="148"/>
      <c r="F49" s="147"/>
      <c r="G49" s="149"/>
      <c r="H49" s="150"/>
      <c r="I49" s="151"/>
      <c r="J49" s="150"/>
      <c r="K49" s="148"/>
      <c r="L49" s="74"/>
    </row>
    <row r="50" spans="1:12" s="88" customFormat="1" ht="24" customHeight="1" x14ac:dyDescent="0.25">
      <c r="A50" s="68" t="s">
        <v>72</v>
      </c>
      <c r="B50" s="153" t="s">
        <v>53</v>
      </c>
      <c r="C50" s="84"/>
      <c r="D50" s="85"/>
      <c r="E50" s="86"/>
      <c r="F50" s="85"/>
      <c r="G50" s="87"/>
      <c r="H50" s="154">
        <f>SUM(H56:H63,H65:H75)</f>
        <v>1158337</v>
      </c>
      <c r="I50" s="155"/>
      <c r="J50" s="154"/>
      <c r="K50" s="156"/>
      <c r="L50" s="81">
        <f>SUM(L52:L63,L65:L75)</f>
        <v>1158337</v>
      </c>
    </row>
    <row r="51" spans="1:12" s="88" customFormat="1" ht="24.75" customHeight="1" x14ac:dyDescent="0.25">
      <c r="A51" s="68" t="s">
        <v>74</v>
      </c>
      <c r="B51" s="157" t="s">
        <v>55</v>
      </c>
      <c r="C51" s="84"/>
      <c r="D51" s="85"/>
      <c r="E51" s="86"/>
      <c r="F51" s="85"/>
      <c r="G51" s="87"/>
      <c r="H51" s="154"/>
      <c r="I51" s="155"/>
      <c r="J51" s="154"/>
      <c r="K51" s="156"/>
      <c r="L51" s="81"/>
    </row>
    <row r="52" spans="1:12" s="88" customFormat="1" x14ac:dyDescent="0.25">
      <c r="A52" s="68" t="s">
        <v>75</v>
      </c>
      <c r="B52" s="83" t="s">
        <v>18</v>
      </c>
      <c r="C52" s="84"/>
      <c r="D52" s="85"/>
      <c r="E52" s="86"/>
      <c r="F52" s="28" t="s">
        <v>56</v>
      </c>
      <c r="G52" s="87"/>
      <c r="H52" s="26"/>
      <c r="I52" s="84"/>
      <c r="J52" s="85"/>
      <c r="K52" s="86"/>
      <c r="L52" s="81">
        <f t="shared" ref="L52:L73" si="3">SUM(H52,E52)</f>
        <v>0</v>
      </c>
    </row>
    <row r="53" spans="1:12" s="82" customFormat="1" x14ac:dyDescent="0.25">
      <c r="A53" s="68" t="s">
        <v>76</v>
      </c>
      <c r="B53" s="83" t="s">
        <v>18</v>
      </c>
      <c r="C53" s="77"/>
      <c r="D53" s="28"/>
      <c r="E53" s="78"/>
      <c r="F53" s="28" t="s">
        <v>57</v>
      </c>
      <c r="G53" s="80"/>
      <c r="H53" s="28"/>
      <c r="I53" s="77"/>
      <c r="J53" s="28"/>
      <c r="K53" s="78"/>
      <c r="L53" s="81">
        <f t="shared" si="3"/>
        <v>0</v>
      </c>
    </row>
    <row r="54" spans="1:12" s="82" customFormat="1" x14ac:dyDescent="0.25">
      <c r="A54" s="68" t="s">
        <v>86</v>
      </c>
      <c r="B54" s="83" t="s">
        <v>18</v>
      </c>
      <c r="C54" s="77"/>
      <c r="D54" s="28"/>
      <c r="E54" s="78"/>
      <c r="F54" s="28" t="s">
        <v>58</v>
      </c>
      <c r="G54" s="80"/>
      <c r="H54" s="28"/>
      <c r="I54" s="77"/>
      <c r="J54" s="28"/>
      <c r="K54" s="78"/>
      <c r="L54" s="81">
        <f t="shared" si="3"/>
        <v>0</v>
      </c>
    </row>
    <row r="55" spans="1:12" s="82" customFormat="1" x14ac:dyDescent="0.25">
      <c r="A55" s="68" t="s">
        <v>88</v>
      </c>
      <c r="B55" s="83" t="s">
        <v>18</v>
      </c>
      <c r="C55" s="77"/>
      <c r="D55" s="28"/>
      <c r="E55" s="78"/>
      <c r="F55" s="28" t="s">
        <v>59</v>
      </c>
      <c r="G55" s="80"/>
      <c r="H55" s="28"/>
      <c r="I55" s="77"/>
      <c r="J55" s="28"/>
      <c r="K55" s="78"/>
      <c r="L55" s="81">
        <f t="shared" si="3"/>
        <v>0</v>
      </c>
    </row>
    <row r="56" spans="1:12" s="82" customFormat="1" x14ac:dyDescent="0.25">
      <c r="A56" s="68" t="s">
        <v>92</v>
      </c>
      <c r="B56" s="83" t="s">
        <v>18</v>
      </c>
      <c r="C56" s="77"/>
      <c r="D56" s="28"/>
      <c r="E56" s="78"/>
      <c r="F56" s="28" t="s">
        <v>60</v>
      </c>
      <c r="G56" s="80"/>
      <c r="H56" s="28"/>
      <c r="I56" s="77"/>
      <c r="J56" s="28"/>
      <c r="K56" s="78"/>
      <c r="L56" s="81">
        <f t="shared" si="3"/>
        <v>0</v>
      </c>
    </row>
    <row r="57" spans="1:12" s="82" customFormat="1" x14ac:dyDescent="0.25">
      <c r="A57" s="68" t="s">
        <v>106</v>
      </c>
      <c r="B57" s="83" t="s">
        <v>18</v>
      </c>
      <c r="C57" s="77" t="s">
        <v>61</v>
      </c>
      <c r="D57" s="28"/>
      <c r="E57" s="78"/>
      <c r="F57" s="28"/>
      <c r="G57" s="80"/>
      <c r="H57" s="28"/>
      <c r="I57" s="77"/>
      <c r="J57" s="28"/>
      <c r="K57" s="78"/>
      <c r="L57" s="81">
        <f t="shared" si="3"/>
        <v>0</v>
      </c>
    </row>
    <row r="58" spans="1:12" s="82" customFormat="1" x14ac:dyDescent="0.25">
      <c r="A58" s="68" t="s">
        <v>77</v>
      </c>
      <c r="B58" s="28" t="s">
        <v>62</v>
      </c>
      <c r="C58" s="77"/>
      <c r="D58" s="28"/>
      <c r="E58" s="78"/>
      <c r="F58" s="28" t="s">
        <v>56</v>
      </c>
      <c r="G58" s="80"/>
      <c r="H58" s="28"/>
      <c r="I58" s="77"/>
      <c r="J58" s="28"/>
      <c r="K58" s="78"/>
      <c r="L58" s="81">
        <f t="shared" si="3"/>
        <v>0</v>
      </c>
    </row>
    <row r="59" spans="1:12" s="82" customFormat="1" x14ac:dyDescent="0.25">
      <c r="A59" s="68" t="s">
        <v>78</v>
      </c>
      <c r="B59" s="28" t="s">
        <v>62</v>
      </c>
      <c r="C59" s="77"/>
      <c r="D59" s="28"/>
      <c r="E59" s="78"/>
      <c r="F59" s="28" t="s">
        <v>59</v>
      </c>
      <c r="G59" s="80"/>
      <c r="H59" s="28"/>
      <c r="I59" s="77"/>
      <c r="J59" s="28"/>
      <c r="K59" s="78"/>
      <c r="L59" s="81">
        <f t="shared" si="3"/>
        <v>0</v>
      </c>
    </row>
    <row r="60" spans="1:12" s="82" customFormat="1" ht="20.25" customHeight="1" x14ac:dyDescent="0.25">
      <c r="A60" s="68" t="s">
        <v>80</v>
      </c>
      <c r="B60" s="28" t="s">
        <v>62</v>
      </c>
      <c r="C60" s="77"/>
      <c r="D60" s="28"/>
      <c r="E60" s="78"/>
      <c r="F60" s="79" t="s">
        <v>64</v>
      </c>
      <c r="G60" s="80"/>
      <c r="H60" s="28">
        <v>19879</v>
      </c>
      <c r="I60" s="77"/>
      <c r="J60" s="28"/>
      <c r="K60" s="78"/>
      <c r="L60" s="81">
        <f t="shared" si="3"/>
        <v>19879</v>
      </c>
    </row>
    <row r="61" spans="1:12" s="82" customFormat="1" ht="20.25" customHeight="1" x14ac:dyDescent="0.25">
      <c r="A61" s="68" t="s">
        <v>83</v>
      </c>
      <c r="B61" s="28" t="s">
        <v>62</v>
      </c>
      <c r="C61" s="77"/>
      <c r="D61" s="28"/>
      <c r="E61" s="78"/>
      <c r="F61" s="79" t="s">
        <v>57</v>
      </c>
      <c r="G61" s="80"/>
      <c r="H61" s="28"/>
      <c r="I61" s="77"/>
      <c r="J61" s="28"/>
      <c r="K61" s="78"/>
      <c r="L61" s="81">
        <f t="shared" si="3"/>
        <v>0</v>
      </c>
    </row>
    <row r="62" spans="1:12" s="88" customFormat="1" x14ac:dyDescent="0.25">
      <c r="A62" s="68" t="s">
        <v>84</v>
      </c>
      <c r="B62" s="83" t="s">
        <v>18</v>
      </c>
      <c r="C62" s="84"/>
      <c r="D62" s="85"/>
      <c r="E62" s="86"/>
      <c r="F62" s="28" t="s">
        <v>112</v>
      </c>
      <c r="G62" s="87"/>
      <c r="H62" s="26">
        <v>137</v>
      </c>
      <c r="I62" s="84"/>
      <c r="J62" s="85"/>
      <c r="K62" s="86"/>
      <c r="L62" s="81">
        <f t="shared" si="3"/>
        <v>137</v>
      </c>
    </row>
    <row r="63" spans="1:12" s="28" customFormat="1" ht="20.25" customHeight="1" x14ac:dyDescent="0.25">
      <c r="A63" s="68" t="s">
        <v>85</v>
      </c>
      <c r="B63" s="28" t="s">
        <v>62</v>
      </c>
      <c r="C63" s="77"/>
      <c r="E63" s="78"/>
      <c r="F63" s="79" t="s">
        <v>66</v>
      </c>
      <c r="G63" s="80"/>
      <c r="H63" s="28">
        <v>1946</v>
      </c>
      <c r="I63" s="77"/>
      <c r="K63" s="78"/>
      <c r="L63" s="81">
        <f t="shared" si="3"/>
        <v>1946</v>
      </c>
    </row>
    <row r="64" spans="1:12" s="28" customFormat="1" ht="24" customHeight="1" x14ac:dyDescent="0.25">
      <c r="A64" s="68" t="s">
        <v>107</v>
      </c>
      <c r="B64" s="157" t="s">
        <v>99</v>
      </c>
      <c r="C64" s="77"/>
      <c r="E64" s="78"/>
      <c r="F64" s="79"/>
      <c r="G64" s="80"/>
      <c r="I64" s="77"/>
      <c r="K64" s="78"/>
      <c r="L64" s="81"/>
    </row>
    <row r="65" spans="1:12" s="28" customFormat="1" ht="19.5" customHeight="1" x14ac:dyDescent="0.25">
      <c r="A65" s="68" t="s">
        <v>108</v>
      </c>
      <c r="B65" s="28" t="s">
        <v>62</v>
      </c>
      <c r="C65" s="77"/>
      <c r="E65" s="78"/>
      <c r="F65" s="79" t="s">
        <v>64</v>
      </c>
      <c r="G65" s="80"/>
      <c r="H65" s="28">
        <v>864509</v>
      </c>
      <c r="I65" s="77"/>
      <c r="K65" s="78"/>
      <c r="L65" s="81">
        <f t="shared" si="3"/>
        <v>864509</v>
      </c>
    </row>
    <row r="66" spans="1:12" s="29" customFormat="1" ht="31.5" x14ac:dyDescent="0.25">
      <c r="A66" s="68" t="s">
        <v>109</v>
      </c>
      <c r="B66" s="29" t="s">
        <v>62</v>
      </c>
      <c r="C66" s="89"/>
      <c r="E66" s="90"/>
      <c r="F66" s="51" t="s">
        <v>100</v>
      </c>
      <c r="G66" s="91"/>
      <c r="H66" s="29">
        <v>153049</v>
      </c>
      <c r="I66" s="89"/>
      <c r="K66" s="90"/>
      <c r="L66" s="92">
        <f t="shared" si="3"/>
        <v>153049</v>
      </c>
    </row>
    <row r="67" spans="1:12" s="28" customFormat="1" x14ac:dyDescent="0.25">
      <c r="A67" s="68" t="s">
        <v>110</v>
      </c>
      <c r="B67" s="28" t="s">
        <v>62</v>
      </c>
      <c r="C67" s="77"/>
      <c r="E67" s="78"/>
      <c r="F67" s="79" t="s">
        <v>101</v>
      </c>
      <c r="G67" s="80"/>
      <c r="I67" s="77"/>
      <c r="K67" s="78"/>
      <c r="L67" s="92">
        <f t="shared" si="3"/>
        <v>0</v>
      </c>
    </row>
    <row r="68" spans="1:12" s="28" customFormat="1" x14ac:dyDescent="0.25">
      <c r="A68" s="68" t="s">
        <v>113</v>
      </c>
      <c r="B68" s="28" t="s">
        <v>62</v>
      </c>
      <c r="C68" s="77"/>
      <c r="E68" s="78"/>
      <c r="F68" s="79" t="s">
        <v>102</v>
      </c>
      <c r="G68" s="80"/>
      <c r="I68" s="77"/>
      <c r="K68" s="78"/>
      <c r="L68" s="92">
        <f t="shared" si="3"/>
        <v>0</v>
      </c>
    </row>
    <row r="69" spans="1:12" s="28" customFormat="1" ht="19.5" customHeight="1" x14ac:dyDescent="0.25">
      <c r="A69" s="68" t="s">
        <v>114</v>
      </c>
      <c r="B69" s="28" t="s">
        <v>62</v>
      </c>
      <c r="C69" s="77"/>
      <c r="E69" s="78"/>
      <c r="F69" s="79" t="s">
        <v>103</v>
      </c>
      <c r="G69" s="80"/>
      <c r="H69" s="28">
        <v>112811</v>
      </c>
      <c r="I69" s="77"/>
      <c r="K69" s="78"/>
      <c r="L69" s="92">
        <f t="shared" si="3"/>
        <v>112811</v>
      </c>
    </row>
    <row r="70" spans="1:12" s="29" customFormat="1" ht="31.5" x14ac:dyDescent="0.25">
      <c r="A70" s="68" t="s">
        <v>115</v>
      </c>
      <c r="B70" s="76" t="s">
        <v>18</v>
      </c>
      <c r="C70" s="89"/>
      <c r="E70" s="90"/>
      <c r="F70" s="51" t="s">
        <v>100</v>
      </c>
      <c r="G70" s="91"/>
      <c r="H70" s="29">
        <v>2591</v>
      </c>
      <c r="I70" s="89"/>
      <c r="K70" s="90"/>
      <c r="L70" s="92">
        <f t="shared" si="3"/>
        <v>2591</v>
      </c>
    </row>
    <row r="71" spans="1:12" s="28" customFormat="1" x14ac:dyDescent="0.25">
      <c r="A71" s="68" t="s">
        <v>116</v>
      </c>
      <c r="B71" s="83" t="s">
        <v>18</v>
      </c>
      <c r="C71" s="77"/>
      <c r="E71" s="78"/>
      <c r="F71" s="79" t="s">
        <v>101</v>
      </c>
      <c r="G71" s="80"/>
      <c r="H71" s="28">
        <v>907</v>
      </c>
      <c r="I71" s="77"/>
      <c r="K71" s="78"/>
      <c r="L71" s="92">
        <f t="shared" si="3"/>
        <v>907</v>
      </c>
    </row>
    <row r="72" spans="1:12" s="28" customFormat="1" x14ac:dyDescent="0.25">
      <c r="A72" s="68" t="s">
        <v>117</v>
      </c>
      <c r="B72" s="83" t="s">
        <v>18</v>
      </c>
      <c r="C72" s="77"/>
      <c r="E72" s="78"/>
      <c r="F72" s="79" t="s">
        <v>102</v>
      </c>
      <c r="G72" s="80"/>
      <c r="I72" s="77"/>
      <c r="K72" s="78"/>
      <c r="L72" s="92">
        <f t="shared" si="3"/>
        <v>0</v>
      </c>
    </row>
    <row r="73" spans="1:12" s="28" customFormat="1" x14ac:dyDescent="0.25">
      <c r="A73" s="68" t="s">
        <v>118</v>
      </c>
      <c r="B73" s="83" t="s">
        <v>18</v>
      </c>
      <c r="C73" s="77"/>
      <c r="E73" s="78"/>
      <c r="F73" s="79" t="s">
        <v>103</v>
      </c>
      <c r="G73" s="80"/>
      <c r="H73" s="28">
        <v>2508</v>
      </c>
      <c r="I73" s="77"/>
      <c r="K73" s="78"/>
      <c r="L73" s="92">
        <f t="shared" si="3"/>
        <v>2508</v>
      </c>
    </row>
    <row r="74" spans="1:12" s="28" customFormat="1" ht="31.5" customHeight="1" thickBot="1" x14ac:dyDescent="0.3">
      <c r="A74" s="158"/>
      <c r="B74" s="159"/>
      <c r="C74" s="160"/>
      <c r="D74" s="161"/>
      <c r="E74" s="162"/>
      <c r="F74" s="163"/>
      <c r="G74" s="164"/>
      <c r="H74" s="161"/>
      <c r="I74" s="160"/>
      <c r="J74" s="161"/>
      <c r="K74" s="162"/>
      <c r="L74" s="165"/>
    </row>
    <row r="75" spans="1:12" s="82" customFormat="1" x14ac:dyDescent="0.25">
      <c r="A75" s="166"/>
      <c r="B75" s="28"/>
      <c r="C75" s="77"/>
      <c r="D75" s="28"/>
      <c r="E75" s="78"/>
      <c r="F75" s="28"/>
      <c r="G75" s="80"/>
      <c r="H75" s="28"/>
      <c r="I75" s="77"/>
      <c r="J75" s="28"/>
      <c r="K75" s="78"/>
      <c r="L75" s="81"/>
    </row>
    <row r="76" spans="1:12" s="88" customFormat="1" x14ac:dyDescent="0.25">
      <c r="A76" s="166" t="s">
        <v>123</v>
      </c>
      <c r="B76" s="153" t="s">
        <v>68</v>
      </c>
      <c r="C76" s="84"/>
      <c r="D76" s="85"/>
      <c r="E76" s="86"/>
      <c r="F76" s="85"/>
      <c r="G76" s="87"/>
      <c r="H76" s="154">
        <f>SUM(H78:H87,H90:H94)</f>
        <v>90951</v>
      </c>
      <c r="I76" s="155"/>
      <c r="J76" s="154"/>
      <c r="K76" s="156"/>
      <c r="L76" s="81">
        <f>SUM(L78:L87,L90:L94)</f>
        <v>90951</v>
      </c>
    </row>
    <row r="77" spans="1:12" s="88" customFormat="1" x14ac:dyDescent="0.25">
      <c r="A77" s="166" t="s">
        <v>124</v>
      </c>
      <c r="B77" s="157" t="s">
        <v>55</v>
      </c>
      <c r="C77" s="84"/>
      <c r="D77" s="85"/>
      <c r="E77" s="86"/>
      <c r="F77" s="85"/>
      <c r="G77" s="87"/>
      <c r="H77" s="154"/>
      <c r="I77" s="155"/>
      <c r="J77" s="154"/>
      <c r="K77" s="156"/>
      <c r="L77" s="81"/>
    </row>
    <row r="78" spans="1:12" s="88" customFormat="1" x14ac:dyDescent="0.25">
      <c r="A78" s="166" t="s">
        <v>125</v>
      </c>
      <c r="B78" s="83" t="s">
        <v>18</v>
      </c>
      <c r="C78" s="84"/>
      <c r="D78" s="85"/>
      <c r="E78" s="86"/>
      <c r="F78" s="28" t="s">
        <v>71</v>
      </c>
      <c r="G78" s="87"/>
      <c r="H78" s="26">
        <v>78271</v>
      </c>
      <c r="I78" s="84"/>
      <c r="J78" s="85"/>
      <c r="K78" s="86"/>
      <c r="L78" s="81">
        <f t="shared" ref="L78:L79" si="4">SUM(H78,E78)</f>
        <v>78271</v>
      </c>
    </row>
    <row r="79" spans="1:12" s="82" customFormat="1" x14ac:dyDescent="0.25">
      <c r="A79" s="166" t="s">
        <v>126</v>
      </c>
      <c r="B79" s="83" t="s">
        <v>18</v>
      </c>
      <c r="C79" s="77"/>
      <c r="D79" s="28"/>
      <c r="E79" s="78"/>
      <c r="F79" s="28" t="s">
        <v>73</v>
      </c>
      <c r="G79" s="80"/>
      <c r="H79" s="27">
        <v>10753</v>
      </c>
      <c r="I79" s="77"/>
      <c r="J79" s="28"/>
      <c r="K79" s="78"/>
      <c r="L79" s="81">
        <f t="shared" si="4"/>
        <v>10753</v>
      </c>
    </row>
    <row r="80" spans="1:12" s="82" customFormat="1" x14ac:dyDescent="0.25">
      <c r="A80" s="166" t="s">
        <v>127</v>
      </c>
      <c r="B80" s="83" t="s">
        <v>18</v>
      </c>
      <c r="C80" s="77"/>
      <c r="D80" s="28"/>
      <c r="E80" s="78"/>
      <c r="F80" s="28" t="s">
        <v>167</v>
      </c>
      <c r="G80" s="80"/>
      <c r="H80" s="27">
        <v>979</v>
      </c>
      <c r="I80" s="77"/>
      <c r="J80" s="28"/>
      <c r="K80" s="78"/>
      <c r="L80" s="81">
        <f>SUM(H80,E80)</f>
        <v>979</v>
      </c>
    </row>
    <row r="81" spans="1:12" s="82" customFormat="1" x14ac:dyDescent="0.25">
      <c r="A81" s="166" t="s">
        <v>128</v>
      </c>
      <c r="B81" s="28" t="s">
        <v>18</v>
      </c>
      <c r="C81" s="77"/>
      <c r="D81" s="28"/>
      <c r="E81" s="78"/>
      <c r="F81" s="28" t="s">
        <v>150</v>
      </c>
      <c r="G81" s="80"/>
      <c r="H81" s="28"/>
      <c r="I81" s="77"/>
      <c r="J81" s="28"/>
      <c r="K81" s="78"/>
      <c r="L81" s="81">
        <f>SUM(H81,E81)</f>
        <v>0</v>
      </c>
    </row>
    <row r="82" spans="1:12" s="82" customFormat="1" x14ac:dyDescent="0.25">
      <c r="A82" s="166" t="s">
        <v>129</v>
      </c>
      <c r="B82" s="28" t="s">
        <v>18</v>
      </c>
      <c r="C82" s="77"/>
      <c r="D82" s="28"/>
      <c r="E82" s="78"/>
      <c r="F82" s="28" t="s">
        <v>151</v>
      </c>
      <c r="G82" s="80"/>
      <c r="H82" s="28"/>
      <c r="I82" s="77"/>
      <c r="J82" s="28"/>
      <c r="K82" s="78"/>
      <c r="L82" s="81">
        <f>SUM(H82,E82)</f>
        <v>0</v>
      </c>
    </row>
    <row r="83" spans="1:12" s="82" customFormat="1" ht="38.25" customHeight="1" x14ac:dyDescent="0.25">
      <c r="A83" s="166" t="s">
        <v>130</v>
      </c>
      <c r="B83" s="157" t="s">
        <v>79</v>
      </c>
      <c r="C83" s="77"/>
      <c r="D83" s="28"/>
      <c r="E83" s="78"/>
      <c r="F83" s="28"/>
      <c r="G83" s="80"/>
      <c r="H83" s="28"/>
      <c r="I83" s="77"/>
      <c r="J83" s="28"/>
      <c r="K83" s="78"/>
      <c r="L83" s="169"/>
    </row>
    <row r="84" spans="1:12" s="82" customFormat="1" x14ac:dyDescent="0.25">
      <c r="A84" s="166" t="s">
        <v>131</v>
      </c>
      <c r="B84" s="28" t="s">
        <v>81</v>
      </c>
      <c r="C84" s="77"/>
      <c r="D84" s="28"/>
      <c r="E84" s="78"/>
      <c r="F84" s="168" t="s">
        <v>82</v>
      </c>
      <c r="G84" s="80">
        <v>20</v>
      </c>
      <c r="H84" s="28"/>
      <c r="I84" s="77"/>
      <c r="J84" s="28"/>
      <c r="K84" s="78"/>
      <c r="L84" s="81">
        <f>SUM(H84,E84)</f>
        <v>0</v>
      </c>
    </row>
    <row r="85" spans="1:12" s="82" customFormat="1" x14ac:dyDescent="0.25">
      <c r="A85" s="166" t="s">
        <v>132</v>
      </c>
      <c r="B85" s="28" t="s">
        <v>81</v>
      </c>
      <c r="C85" s="77"/>
      <c r="D85" s="28"/>
      <c r="E85" s="78"/>
      <c r="F85" s="168" t="s">
        <v>82</v>
      </c>
      <c r="G85" s="80">
        <v>30</v>
      </c>
      <c r="H85" s="28"/>
      <c r="I85" s="77"/>
      <c r="J85" s="28"/>
      <c r="K85" s="78"/>
      <c r="L85" s="81">
        <f>SUM(H85,E85)</f>
        <v>0</v>
      </c>
    </row>
    <row r="86" spans="1:12" s="82" customFormat="1" x14ac:dyDescent="0.25">
      <c r="A86" s="166" t="s">
        <v>133</v>
      </c>
      <c r="B86" s="28" t="s">
        <v>81</v>
      </c>
      <c r="C86" s="77"/>
      <c r="D86" s="28"/>
      <c r="E86" s="78"/>
      <c r="F86" s="168" t="s">
        <v>82</v>
      </c>
      <c r="G86" s="80">
        <v>50</v>
      </c>
      <c r="H86" s="28"/>
      <c r="I86" s="77"/>
      <c r="J86" s="28"/>
      <c r="K86" s="78"/>
      <c r="L86" s="81">
        <f>SUM(H86,E86)</f>
        <v>0</v>
      </c>
    </row>
    <row r="87" spans="1:12" s="82" customFormat="1" x14ac:dyDescent="0.25">
      <c r="A87" s="166" t="s">
        <v>134</v>
      </c>
      <c r="B87" s="28" t="s">
        <v>81</v>
      </c>
      <c r="C87" s="77"/>
      <c r="D87" s="28"/>
      <c r="E87" s="78"/>
      <c r="F87" s="168" t="s">
        <v>82</v>
      </c>
      <c r="G87" s="80">
        <v>100</v>
      </c>
      <c r="H87" s="28"/>
      <c r="I87" s="77"/>
      <c r="J87" s="28"/>
      <c r="K87" s="78"/>
      <c r="L87" s="81">
        <f>SUM(H87,E87)</f>
        <v>0</v>
      </c>
    </row>
    <row r="88" spans="1:12" s="82" customFormat="1" ht="25.5" customHeight="1" x14ac:dyDescent="0.25">
      <c r="A88" s="166"/>
      <c r="B88" s="28"/>
      <c r="C88" s="77"/>
      <c r="D88" s="28"/>
      <c r="E88" s="78"/>
      <c r="F88" s="168"/>
      <c r="G88" s="80"/>
      <c r="H88" s="28"/>
      <c r="I88" s="77"/>
      <c r="J88" s="28"/>
      <c r="K88" s="78"/>
      <c r="L88" s="81"/>
    </row>
    <row r="89" spans="1:12" s="82" customFormat="1" x14ac:dyDescent="0.25">
      <c r="A89" s="166" t="s">
        <v>135</v>
      </c>
      <c r="B89" s="157" t="s">
        <v>104</v>
      </c>
      <c r="C89" s="77"/>
      <c r="D89" s="28"/>
      <c r="E89" s="78"/>
      <c r="F89" s="168"/>
      <c r="G89" s="80"/>
      <c r="H89" s="28"/>
      <c r="I89" s="77"/>
      <c r="J89" s="28"/>
      <c r="K89" s="78"/>
      <c r="L89" s="169"/>
    </row>
    <row r="90" spans="1:12" s="82" customFormat="1" x14ac:dyDescent="0.25">
      <c r="A90" s="166" t="s">
        <v>136</v>
      </c>
      <c r="B90" s="167" t="s">
        <v>18</v>
      </c>
      <c r="C90" s="77"/>
      <c r="D90" s="28"/>
      <c r="E90" s="78"/>
      <c r="F90" s="168" t="s">
        <v>105</v>
      </c>
      <c r="G90" s="80"/>
      <c r="H90" s="28">
        <v>948</v>
      </c>
      <c r="I90" s="77"/>
      <c r="J90" s="28"/>
      <c r="K90" s="78"/>
      <c r="L90" s="81">
        <f>SUM(H90,E90)</f>
        <v>948</v>
      </c>
    </row>
    <row r="91" spans="1:12" s="82" customFormat="1" x14ac:dyDescent="0.25">
      <c r="A91" s="166" t="s">
        <v>137</v>
      </c>
      <c r="B91" s="167" t="s">
        <v>18</v>
      </c>
      <c r="C91" s="77"/>
      <c r="D91" s="28"/>
      <c r="E91" s="78"/>
      <c r="F91" s="168" t="s">
        <v>152</v>
      </c>
      <c r="G91" s="80"/>
      <c r="H91" s="28"/>
      <c r="I91" s="77"/>
      <c r="J91" s="28"/>
      <c r="K91" s="78"/>
      <c r="L91" s="81">
        <f>SUM(H91,E91)</f>
        <v>0</v>
      </c>
    </row>
    <row r="92" spans="1:12" s="82" customFormat="1" ht="12" customHeight="1" x14ac:dyDescent="0.25">
      <c r="A92" s="166"/>
      <c r="B92" s="28"/>
      <c r="C92" s="77"/>
      <c r="D92" s="28"/>
      <c r="E92" s="78"/>
      <c r="F92" s="168"/>
      <c r="G92" s="80"/>
      <c r="H92" s="28"/>
      <c r="I92" s="77"/>
      <c r="J92" s="28"/>
      <c r="K92" s="78"/>
      <c r="L92" s="169"/>
    </row>
    <row r="93" spans="1:12" s="82" customFormat="1" x14ac:dyDescent="0.25">
      <c r="A93" s="166"/>
      <c r="B93" s="28"/>
      <c r="C93" s="77"/>
      <c r="D93" s="28"/>
      <c r="E93" s="78"/>
      <c r="F93" s="168"/>
      <c r="G93" s="80"/>
      <c r="H93" s="28"/>
      <c r="I93" s="77"/>
      <c r="J93" s="28"/>
      <c r="K93" s="78"/>
      <c r="L93" s="169"/>
    </row>
    <row r="94" spans="1:12" s="82" customFormat="1" x14ac:dyDescent="0.25">
      <c r="A94" s="166"/>
      <c r="B94" s="28"/>
      <c r="C94" s="77"/>
      <c r="D94" s="28"/>
      <c r="E94" s="78"/>
      <c r="F94" s="168"/>
      <c r="G94" s="80"/>
      <c r="H94" s="28"/>
      <c r="I94" s="77"/>
      <c r="J94" s="28"/>
      <c r="K94" s="78"/>
      <c r="L94" s="169"/>
    </row>
    <row r="95" spans="1:12" s="82" customFormat="1" x14ac:dyDescent="0.25">
      <c r="A95" s="166"/>
      <c r="B95" s="28"/>
      <c r="C95" s="77"/>
      <c r="D95" s="28"/>
      <c r="E95" s="78"/>
      <c r="F95" s="168"/>
      <c r="G95" s="80"/>
      <c r="H95" s="28"/>
      <c r="I95" s="77"/>
      <c r="J95" s="28"/>
      <c r="K95" s="78"/>
      <c r="L95" s="169"/>
    </row>
    <row r="96" spans="1:12" s="82" customFormat="1" ht="18" customHeight="1" thickBot="1" x14ac:dyDescent="0.3">
      <c r="A96" s="158"/>
      <c r="B96" s="161"/>
      <c r="C96" s="160"/>
      <c r="D96" s="161"/>
      <c r="E96" s="162"/>
      <c r="F96" s="161"/>
      <c r="G96" s="164"/>
      <c r="H96" s="161"/>
      <c r="I96" s="160"/>
      <c r="J96" s="161"/>
      <c r="K96" s="162"/>
      <c r="L96" s="170"/>
    </row>
    <row r="97" spans="1:12" s="70" customFormat="1" ht="72.75" customHeight="1" thickBot="1" x14ac:dyDescent="0.3">
      <c r="A97" s="171" t="s">
        <v>138</v>
      </c>
      <c r="B97" s="172" t="s">
        <v>87</v>
      </c>
      <c r="C97" s="173"/>
      <c r="D97" s="174"/>
      <c r="E97" s="175"/>
      <c r="F97" s="174"/>
      <c r="G97" s="176"/>
      <c r="H97" s="177"/>
      <c r="I97" s="178"/>
      <c r="J97" s="177"/>
      <c r="K97" s="179"/>
      <c r="L97" s="180"/>
    </row>
    <row r="98" spans="1:12" s="70" customFormat="1" ht="51" customHeight="1" x14ac:dyDescent="0.25">
      <c r="A98" s="129" t="s">
        <v>139</v>
      </c>
      <c r="B98" s="172" t="s">
        <v>89</v>
      </c>
      <c r="C98" s="181"/>
      <c r="D98" s="182"/>
      <c r="E98" s="183"/>
      <c r="F98" s="181"/>
      <c r="G98" s="184"/>
      <c r="H98" s="185">
        <f>SUM(H99:H104)</f>
        <v>0</v>
      </c>
      <c r="I98" s="186">
        <f>SUM(I107:I108)</f>
        <v>0</v>
      </c>
      <c r="J98" s="187">
        <f>SUM(J107:J108)</f>
        <v>0</v>
      </c>
      <c r="K98" s="187">
        <f>SUM(K107:K108)</f>
        <v>0</v>
      </c>
      <c r="L98" s="188">
        <f>SUM(L99:L104)</f>
        <v>0</v>
      </c>
    </row>
    <row r="99" spans="1:12" s="70" customFormat="1" x14ac:dyDescent="0.25">
      <c r="A99" s="68" t="s">
        <v>140</v>
      </c>
      <c r="B99" s="189" t="s">
        <v>111</v>
      </c>
      <c r="C99" s="44"/>
      <c r="D99" s="42"/>
      <c r="E99" s="45"/>
      <c r="F99" s="44"/>
      <c r="G99" s="46"/>
      <c r="H99" s="32"/>
      <c r="I99" s="69"/>
      <c r="J99" s="32"/>
      <c r="K99" s="30"/>
      <c r="L99" s="190"/>
    </row>
    <row r="100" spans="1:12" s="70" customFormat="1" x14ac:dyDescent="0.25">
      <c r="A100" s="68" t="s">
        <v>158</v>
      </c>
      <c r="B100" s="83" t="s">
        <v>18</v>
      </c>
      <c r="C100" s="44" t="s">
        <v>119</v>
      </c>
      <c r="D100" s="42">
        <v>5</v>
      </c>
      <c r="E100" s="45"/>
      <c r="F100" s="208" t="s">
        <v>148</v>
      </c>
      <c r="G100" s="191">
        <v>0.05</v>
      </c>
      <c r="H100" s="51"/>
      <c r="I100" s="69"/>
      <c r="J100" s="32"/>
      <c r="K100" s="30"/>
      <c r="L100" s="81">
        <f>SUM(H100,E100)</f>
        <v>0</v>
      </c>
    </row>
    <row r="101" spans="1:12" s="70" customFormat="1" x14ac:dyDescent="0.25">
      <c r="A101" s="68" t="s">
        <v>159</v>
      </c>
      <c r="B101" s="83" t="s">
        <v>18</v>
      </c>
      <c r="C101" s="44" t="s">
        <v>119</v>
      </c>
      <c r="D101" s="42">
        <v>10</v>
      </c>
      <c r="E101" s="45"/>
      <c r="F101" s="208"/>
      <c r="G101" s="191">
        <v>0.1</v>
      </c>
      <c r="H101" s="51"/>
      <c r="I101" s="69"/>
      <c r="J101" s="32"/>
      <c r="K101" s="30"/>
      <c r="L101" s="81">
        <f>SUM(H101,E101)</f>
        <v>0</v>
      </c>
    </row>
    <row r="102" spans="1:12" s="70" customFormat="1" x14ac:dyDescent="0.25">
      <c r="A102" s="68" t="s">
        <v>160</v>
      </c>
      <c r="B102" s="83" t="s">
        <v>18</v>
      </c>
      <c r="C102" s="44" t="s">
        <v>119</v>
      </c>
      <c r="D102" s="42">
        <v>15</v>
      </c>
      <c r="E102" s="45"/>
      <c r="F102" s="208"/>
      <c r="G102" s="191">
        <v>0.15</v>
      </c>
      <c r="H102" s="51"/>
      <c r="I102" s="69"/>
      <c r="J102" s="32"/>
      <c r="K102" s="30"/>
      <c r="L102" s="81">
        <f>SUM(H102,E102)</f>
        <v>0</v>
      </c>
    </row>
    <row r="103" spans="1:12" s="70" customFormat="1" x14ac:dyDescent="0.25">
      <c r="A103" s="68" t="s">
        <v>161</v>
      </c>
      <c r="B103" s="83" t="s">
        <v>18</v>
      </c>
      <c r="C103" s="44" t="s">
        <v>119</v>
      </c>
      <c r="D103" s="42">
        <v>20</v>
      </c>
      <c r="E103" s="45"/>
      <c r="F103" s="208"/>
      <c r="G103" s="191">
        <v>0.2</v>
      </c>
      <c r="H103" s="51"/>
      <c r="I103" s="69"/>
      <c r="J103" s="32"/>
      <c r="K103" s="30"/>
      <c r="L103" s="81">
        <f>SUM(H103,E103)</f>
        <v>0</v>
      </c>
    </row>
    <row r="104" spans="1:12" s="70" customFormat="1" x14ac:dyDescent="0.25">
      <c r="A104" s="68" t="s">
        <v>162</v>
      </c>
      <c r="B104" s="83" t="s">
        <v>18</v>
      </c>
      <c r="C104" s="44" t="s">
        <v>119</v>
      </c>
      <c r="D104" s="42">
        <v>25</v>
      </c>
      <c r="E104" s="45"/>
      <c r="F104" s="208"/>
      <c r="G104" s="191">
        <v>0.25</v>
      </c>
      <c r="H104" s="51"/>
      <c r="I104" s="69"/>
      <c r="J104" s="32"/>
      <c r="K104" s="30"/>
      <c r="L104" s="81">
        <f>SUM(H104,E104)</f>
        <v>0</v>
      </c>
    </row>
    <row r="105" spans="1:12" s="70" customFormat="1" x14ac:dyDescent="0.25">
      <c r="A105" s="68"/>
      <c r="B105" s="43"/>
      <c r="C105" s="44"/>
      <c r="D105" s="42"/>
      <c r="E105" s="45"/>
      <c r="F105" s="44"/>
      <c r="G105" s="46"/>
      <c r="H105" s="32"/>
      <c r="I105" s="69"/>
      <c r="J105" s="32"/>
      <c r="K105" s="30"/>
      <c r="L105" s="190"/>
    </row>
    <row r="106" spans="1:12" s="70" customFormat="1" x14ac:dyDescent="0.25">
      <c r="A106" s="68"/>
      <c r="B106" s="43"/>
      <c r="C106" s="44"/>
      <c r="D106" s="42"/>
      <c r="E106" s="45"/>
      <c r="F106" s="44"/>
      <c r="G106" s="46"/>
      <c r="H106" s="32"/>
      <c r="I106" s="69"/>
      <c r="J106" s="32"/>
      <c r="K106" s="30"/>
      <c r="L106" s="190"/>
    </row>
    <row r="107" spans="1:12" s="70" customFormat="1" x14ac:dyDescent="0.25">
      <c r="A107" s="68" t="s">
        <v>163</v>
      </c>
      <c r="B107" s="189" t="s">
        <v>90</v>
      </c>
      <c r="C107" s="44"/>
      <c r="D107" s="42"/>
      <c r="E107" s="192"/>
      <c r="F107" s="44"/>
      <c r="G107" s="46"/>
      <c r="H107" s="193"/>
      <c r="I107" s="44"/>
      <c r="J107" s="42"/>
      <c r="K107" s="45"/>
      <c r="L107" s="194"/>
    </row>
    <row r="108" spans="1:12" s="70" customFormat="1" ht="16.5" thickBot="1" x14ac:dyDescent="0.3">
      <c r="A108" s="68" t="s">
        <v>164</v>
      </c>
      <c r="B108" s="29" t="s">
        <v>18</v>
      </c>
      <c r="C108" s="195"/>
      <c r="D108" s="196"/>
      <c r="E108" s="197"/>
      <c r="F108" s="195" t="s">
        <v>91</v>
      </c>
      <c r="G108" s="198">
        <v>0.25</v>
      </c>
      <c r="H108" s="196"/>
      <c r="I108" s="199"/>
      <c r="J108" s="51"/>
      <c r="K108" s="200"/>
      <c r="L108" s="201">
        <f>SUM(H108,E108)</f>
        <v>0</v>
      </c>
    </row>
    <row r="109" spans="1:12" s="202" customFormat="1" ht="42.75" customHeight="1" thickBot="1" x14ac:dyDescent="0.3">
      <c r="A109" s="171" t="s">
        <v>166</v>
      </c>
      <c r="B109" s="62" t="s">
        <v>93</v>
      </c>
      <c r="C109" s="65"/>
      <c r="D109" s="62"/>
      <c r="E109" s="207">
        <f>SUM(E98,E97,E46,E31)+E10</f>
        <v>303848</v>
      </c>
      <c r="F109" s="62"/>
      <c r="G109" s="64"/>
      <c r="H109" s="62">
        <f>SUM(H98,H97,H46,H31)+H10+H76+H50</f>
        <v>4356459</v>
      </c>
      <c r="I109" s="65"/>
      <c r="J109" s="62"/>
      <c r="K109" s="63"/>
      <c r="L109" s="66">
        <f>SUM(L98,L97,L46,L31)+L10+L76+L50</f>
        <v>4660307</v>
      </c>
    </row>
    <row r="111" spans="1:12" x14ac:dyDescent="0.25">
      <c r="B111" s="4"/>
    </row>
  </sheetData>
  <mergeCells count="7">
    <mergeCell ref="F100:F104"/>
    <mergeCell ref="B2:L2"/>
    <mergeCell ref="B6:L6"/>
    <mergeCell ref="B7:E7"/>
    <mergeCell ref="C8:E8"/>
    <mergeCell ref="F8:H8"/>
    <mergeCell ref="I8:K8"/>
  </mergeCells>
  <printOptions horizontalCentered="1"/>
  <pageMargins left="0.39370078740157483" right="0.39370078740157483" top="0.43307086614173229" bottom="0.47244094488188981" header="0.31496062992125984" footer="0.31496062992125984"/>
  <pageSetup paperSize="9" scale="53" firstPageNumber="115" fitToHeight="0" orientation="landscape" useFirstPageNumber="1" r:id="rId1"/>
  <headerFooter alignWithMargins="0">
    <oddFooter>&amp;C&amp;P</oddFooter>
  </headerFooter>
  <rowBreaks count="3" manualBreakCount="3">
    <brk id="30" max="11" man="1"/>
    <brk id="45" max="11" man="1"/>
    <brk id="7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közvetett támogatás</vt:lpstr>
      <vt:lpstr>'közvetett támogatás'!Nyomtatási_cím</vt:lpstr>
      <vt:lpstr>'közvetett támogatás'!Nyomtatási_terület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2025-02-13T14:06:19Z</cp:lastPrinted>
  <dcterms:created xsi:type="dcterms:W3CDTF">2016-12-02T11:52:46Z</dcterms:created>
  <dcterms:modified xsi:type="dcterms:W3CDTF">2025-02-13T14:06:25Z</dcterms:modified>
</cp:coreProperties>
</file>