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koltsegvetes_tervezes\2026. évi költségvetés tervezés\Rendelet táblái 2026\KÉSZ TÁBLÁK\"/>
    </mc:Choice>
  </mc:AlternateContent>
  <xr:revisionPtr revIDLastSave="0" documentId="13_ncr:1_{936047BD-6BB8-4EA5-9D1E-E60CDA87D11A}" xr6:coauthVersionLast="36" xr6:coauthVersionMax="47" xr10:uidLastSave="{00000000-0000-0000-0000-000000000000}"/>
  <bookViews>
    <workbookView xWindow="0" yWindow="0" windowWidth="2010" windowHeight="0" xr2:uid="{00000000-000D-0000-FFFF-FFFF00000000}"/>
  </bookViews>
  <sheets>
    <sheet name="társaságok" sheetId="4" r:id="rId1"/>
  </sheets>
  <definedNames>
    <definedName name="_xlnm.Print_Area" localSheetId="0">társaságok!$A$1:$R$19</definedName>
  </definedNames>
  <calcPr calcId="191029"/>
</workbook>
</file>

<file path=xl/calcChain.xml><?xml version="1.0" encoding="utf-8"?>
<calcChain xmlns="http://schemas.openxmlformats.org/spreadsheetml/2006/main">
  <c r="P16" i="4" l="1"/>
  <c r="J16" i="4"/>
  <c r="I16" i="4"/>
  <c r="H16" i="4"/>
  <c r="E16" i="4"/>
  <c r="D16" i="4"/>
  <c r="C16" i="4"/>
  <c r="F16" i="4"/>
  <c r="G16" i="4"/>
  <c r="K16" i="4"/>
  <c r="L16" i="4"/>
  <c r="M16" i="4"/>
  <c r="N16" i="4"/>
  <c r="O16" i="4"/>
  <c r="B16" i="4"/>
  <c r="Q16" i="4"/>
  <c r="R16" i="4"/>
  <c r="R15" i="4"/>
  <c r="Q15" i="4"/>
  <c r="J15" i="4"/>
  <c r="I15" i="4"/>
  <c r="H15" i="4"/>
  <c r="M11" i="4" l="1"/>
  <c r="M12" i="4"/>
  <c r="Q11" i="4" l="1"/>
  <c r="P14" i="4" l="1"/>
  <c r="P11" i="4" l="1"/>
  <c r="P12" i="4"/>
  <c r="P13" i="4" l="1"/>
  <c r="M13" i="4" l="1"/>
  <c r="M14" i="4"/>
  <c r="R13" i="4" l="1"/>
  <c r="R14" i="4"/>
  <c r="R11" i="4"/>
  <c r="Q13" i="4"/>
  <c r="Q14" i="4"/>
  <c r="Q12" i="4"/>
  <c r="R12" i="4" l="1"/>
  <c r="H11" i="4" l="1"/>
  <c r="J12" i="4"/>
  <c r="J13" i="4"/>
  <c r="J14" i="4"/>
  <c r="I12" i="4"/>
  <c r="I13" i="4"/>
  <c r="I14" i="4"/>
  <c r="H12" i="4"/>
  <c r="H13" i="4"/>
  <c r="H14" i="4"/>
  <c r="I11" i="4"/>
  <c r="J11" i="4"/>
</calcChain>
</file>

<file path=xl/sharedStrings.xml><?xml version="1.0" encoding="utf-8"?>
<sst xmlns="http://schemas.openxmlformats.org/spreadsheetml/2006/main" count="35" uniqueCount="24">
  <si>
    <t xml:space="preserve">Zuglói Cserepes Kulturális Non-profit Kft. </t>
  </si>
  <si>
    <t>Támogatás jellegű kifizetések</t>
  </si>
  <si>
    <t>Szolgáltatás jellegű kifizetések</t>
  </si>
  <si>
    <t>Összesen</t>
  </si>
  <si>
    <t>módosított előirányzat</t>
  </si>
  <si>
    <t>MINDÖSSZESEN</t>
  </si>
  <si>
    <t>adatok eFt-ban</t>
  </si>
  <si>
    <t>Zuglói Közbiztonsági Non-profit Kft. (parkolási feladattal együtt)</t>
  </si>
  <si>
    <t>eredeti  előirányzat</t>
  </si>
  <si>
    <t>Megnevezés</t>
  </si>
  <si>
    <t>előterjesztés 9. függeléke</t>
  </si>
  <si>
    <t>Zuglói Zrt.</t>
  </si>
  <si>
    <t>eredeti előirányzat</t>
  </si>
  <si>
    <t>Zuglói Sport- és Rendezvényszervező Non-profit Kft.</t>
  </si>
  <si>
    <t>tervezett előirányzat</t>
  </si>
  <si>
    <t>tervezett előirányzat összesen</t>
  </si>
  <si>
    <t>eredeti előirányzat összesen</t>
  </si>
  <si>
    <t>erdeti előirányzat</t>
  </si>
  <si>
    <r>
      <t>2025. évi</t>
    </r>
    <r>
      <rPr>
        <b/>
        <sz val="14"/>
        <color indexed="8"/>
        <rFont val="Times New Roman"/>
        <family val="1"/>
        <charset val="238"/>
      </rPr>
      <t xml:space="preserve">      </t>
    </r>
  </si>
  <si>
    <t>2026. évi</t>
  </si>
  <si>
    <t>teljesítés 2025.12.31-ig</t>
  </si>
  <si>
    <t>2025. évi áthúzódó</t>
  </si>
  <si>
    <t>ZIM Kft.</t>
  </si>
  <si>
    <t>Budapest Főváros XIV. kerület Zugló Önkormányzata gazdasági társaságainak 2026. évi közszolgáltatási keretei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</si>
</sst>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&quot;Ft&quot;_-;\-* #,##0\ &quot;Ft&quot;_-;_-* &quot;-&quot;??\ &quot;Ft&quot;_-;_-@_-"/>
    <numFmt numFmtId="165" formatCode="_-* #,##0\ _F_t_-;\-* #,##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2" fillId="0" borderId="0" xfId="2" applyNumberFormat="1" applyFont="1"/>
    <xf numFmtId="0" fontId="0" fillId="0" borderId="0" xfId="0" applyAlignment="1">
      <alignment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165" fontId="2" fillId="0" borderId="0" xfId="1" applyNumberFormat="1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164" fontId="7" fillId="0" borderId="1" xfId="2" applyNumberFormat="1" applyFont="1" applyBorder="1"/>
    <xf numFmtId="164" fontId="7" fillId="0" borderId="0" xfId="2" applyNumberFormat="1" applyFont="1" applyBorder="1"/>
    <xf numFmtId="0" fontId="7" fillId="0" borderId="1" xfId="0" applyFont="1" applyBorder="1" applyAlignment="1">
      <alignment vertical="center" wrapText="1"/>
    </xf>
    <xf numFmtId="165" fontId="7" fillId="0" borderId="0" xfId="1" applyNumberFormat="1" applyFont="1" applyBorder="1" applyAlignment="1">
      <alignment vertical="center" wrapText="1"/>
    </xf>
    <xf numFmtId="164" fontId="8" fillId="0" borderId="0" xfId="2" applyNumberFormat="1" applyFont="1"/>
    <xf numFmtId="164" fontId="4" fillId="0" borderId="0" xfId="2" applyNumberFormat="1" applyFont="1"/>
    <xf numFmtId="164" fontId="7" fillId="0" borderId="2" xfId="2" applyNumberFormat="1" applyFont="1" applyBorder="1"/>
    <xf numFmtId="164" fontId="7" fillId="0" borderId="3" xfId="2" applyNumberFormat="1" applyFont="1" applyBorder="1"/>
    <xf numFmtId="0" fontId="8" fillId="4" borderId="4" xfId="0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vertical="center"/>
    </xf>
    <xf numFmtId="165" fontId="8" fillId="4" borderId="6" xfId="1" applyNumberFormat="1" applyFont="1" applyFill="1" applyBorder="1" applyAlignment="1">
      <alignment vertical="center"/>
    </xf>
    <xf numFmtId="165" fontId="0" fillId="0" borderId="0" xfId="0" applyNumberFormat="1" applyAlignment="1">
      <alignment vertical="center" wrapText="1"/>
    </xf>
    <xf numFmtId="9" fontId="6" fillId="0" borderId="0" xfId="3" applyFont="1" applyAlignment="1">
      <alignment vertical="center"/>
    </xf>
    <xf numFmtId="9" fontId="2" fillId="0" borderId="0" xfId="3" applyFont="1" applyAlignment="1">
      <alignment vertical="center" wrapText="1"/>
    </xf>
    <xf numFmtId="0" fontId="3" fillId="0" borderId="0" xfId="0" applyFont="1"/>
    <xf numFmtId="165" fontId="9" fillId="4" borderId="4" xfId="1" applyNumberFormat="1" applyFont="1" applyFill="1" applyBorder="1" applyAlignment="1">
      <alignment vertical="center"/>
    </xf>
    <xf numFmtId="165" fontId="9" fillId="4" borderId="6" xfId="1" applyNumberFormat="1" applyFont="1" applyFill="1" applyBorder="1" applyAlignment="1">
      <alignment vertical="center"/>
    </xf>
    <xf numFmtId="164" fontId="7" fillId="0" borderId="7" xfId="2" applyNumberFormat="1" applyFont="1" applyBorder="1"/>
    <xf numFmtId="165" fontId="9" fillId="4" borderId="8" xfId="1" applyNumberFormat="1" applyFont="1" applyFill="1" applyBorder="1" applyAlignment="1">
      <alignment vertical="center"/>
    </xf>
    <xf numFmtId="165" fontId="7" fillId="0" borderId="9" xfId="1" applyNumberFormat="1" applyFont="1" applyBorder="1" applyAlignment="1">
      <alignment vertical="center" wrapText="1"/>
    </xf>
    <xf numFmtId="165" fontId="8" fillId="4" borderId="8" xfId="1" applyNumberFormat="1" applyFont="1" applyFill="1" applyBorder="1" applyAlignment="1">
      <alignment vertical="center"/>
    </xf>
    <xf numFmtId="165" fontId="7" fillId="0" borderId="1" xfId="1" applyNumberFormat="1" applyFont="1" applyFill="1" applyBorder="1" applyAlignment="1">
      <alignment vertical="center" wrapText="1"/>
    </xf>
    <xf numFmtId="165" fontId="7" fillId="0" borderId="9" xfId="1" applyNumberFormat="1" applyFont="1" applyFill="1" applyBorder="1" applyAlignment="1">
      <alignment vertical="center" wrapText="1"/>
    </xf>
    <xf numFmtId="164" fontId="7" fillId="0" borderId="10" xfId="2" applyNumberFormat="1" applyFont="1" applyBorder="1"/>
    <xf numFmtId="165" fontId="9" fillId="0" borderId="9" xfId="1" applyNumberFormat="1" applyFont="1" applyBorder="1" applyAlignment="1">
      <alignment vertical="center" wrapText="1"/>
    </xf>
    <xf numFmtId="165" fontId="7" fillId="0" borderId="0" xfId="1" applyNumberFormat="1" applyFont="1" applyFill="1" applyBorder="1" applyAlignment="1">
      <alignment vertical="center" wrapText="1"/>
    </xf>
    <xf numFmtId="165" fontId="7" fillId="0" borderId="11" xfId="1" applyNumberFormat="1" applyFont="1" applyFill="1" applyBorder="1" applyAlignment="1">
      <alignment vertical="center" wrapText="1"/>
    </xf>
    <xf numFmtId="165" fontId="7" fillId="0" borderId="12" xfId="1" applyNumberFormat="1" applyFont="1" applyFill="1" applyBorder="1" applyAlignment="1">
      <alignment vertical="center" wrapText="1"/>
    </xf>
    <xf numFmtId="0" fontId="11" fillId="0" borderId="0" xfId="0" applyFont="1"/>
    <xf numFmtId="165" fontId="8" fillId="0" borderId="9" xfId="1" applyNumberFormat="1" applyFont="1" applyFill="1" applyBorder="1" applyAlignment="1">
      <alignment horizontal="center" vertical="center" wrapText="1"/>
    </xf>
    <xf numFmtId="165" fontId="9" fillId="4" borderId="4" xfId="1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</cellXfs>
  <cellStyles count="4">
    <cellStyle name="Ezres" xfId="1" builtinId="3"/>
    <cellStyle name="Normál" xfId="0" builtinId="0"/>
    <cellStyle name="Pénznem" xfId="2" builtinId="4"/>
    <cellStyle name="Százalék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5"/>
  <sheetViews>
    <sheetView tabSelected="1" showWhiteSpace="0" zoomScale="80" zoomScaleNormal="80" zoomScaleSheetLayoutView="80" zoomScalePageLayoutView="80" workbookViewId="0">
      <selection activeCell="A5" sqref="A5:R5"/>
    </sheetView>
  </sheetViews>
  <sheetFormatPr defaultRowHeight="15" x14ac:dyDescent="0.25"/>
  <cols>
    <col min="1" max="1" width="40.85546875" customWidth="1"/>
    <col min="2" max="2" width="17.7109375" customWidth="1"/>
    <col min="3" max="3" width="19.7109375" customWidth="1"/>
    <col min="4" max="4" width="19.28515625" customWidth="1"/>
    <col min="5" max="7" width="17.85546875" customWidth="1"/>
    <col min="8" max="8" width="18" customWidth="1"/>
    <col min="9" max="10" width="17.85546875" customWidth="1"/>
    <col min="11" max="11" width="20.7109375" customWidth="1"/>
    <col min="12" max="12" width="18" bestFit="1" customWidth="1"/>
    <col min="13" max="13" width="22" customWidth="1"/>
    <col min="14" max="14" width="22.5703125" customWidth="1"/>
    <col min="15" max="15" width="21.7109375" customWidth="1"/>
    <col min="16" max="16" width="23" customWidth="1"/>
    <col min="17" max="17" width="23.42578125" customWidth="1"/>
    <col min="18" max="18" width="24.42578125" customWidth="1"/>
    <col min="19" max="19" width="11.140625" bestFit="1" customWidth="1"/>
  </cols>
  <sheetData>
    <row r="1" spans="1:20" ht="21" x14ac:dyDescent="0.35">
      <c r="R1" s="5"/>
    </row>
    <row r="2" spans="1:20" ht="21" x14ac:dyDescent="0.35">
      <c r="N2" s="27"/>
      <c r="O2" s="27"/>
      <c r="P2" s="27"/>
      <c r="Q2" s="27"/>
      <c r="R2" s="5" t="s">
        <v>10</v>
      </c>
    </row>
    <row r="3" spans="1:20" ht="38.25" customHeight="1" x14ac:dyDescent="0.25"/>
    <row r="4" spans="1:20" ht="28.5" customHeight="1" x14ac:dyDescent="0.25"/>
    <row r="5" spans="1:20" s="7" customFormat="1" ht="26.25" x14ac:dyDescent="0.4">
      <c r="A5" s="50" t="s">
        <v>23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20" ht="59.25" customHeight="1" thickBot="1" x14ac:dyDescent="0.3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 t="s">
        <v>6</v>
      </c>
    </row>
    <row r="7" spans="1:20" ht="61.5" customHeight="1" thickBot="1" x14ac:dyDescent="0.3">
      <c r="A7" s="61" t="s">
        <v>9</v>
      </c>
      <c r="B7" s="58" t="s">
        <v>18</v>
      </c>
      <c r="C7" s="59"/>
      <c r="D7" s="59"/>
      <c r="E7" s="59"/>
      <c r="F7" s="59"/>
      <c r="G7" s="59"/>
      <c r="H7" s="59"/>
      <c r="I7" s="59"/>
      <c r="J7" s="60"/>
      <c r="K7" s="47" t="s">
        <v>19</v>
      </c>
      <c r="L7" s="48"/>
      <c r="M7" s="48"/>
      <c r="N7" s="48"/>
      <c r="O7" s="48"/>
      <c r="P7" s="48"/>
      <c r="Q7" s="48"/>
      <c r="R7" s="49"/>
    </row>
    <row r="8" spans="1:20" s="4" customFormat="1" ht="36" customHeight="1" thickBot="1" x14ac:dyDescent="0.3">
      <c r="A8" s="62"/>
      <c r="B8" s="51" t="s">
        <v>1</v>
      </c>
      <c r="C8" s="52"/>
      <c r="D8" s="53"/>
      <c r="E8" s="54" t="s">
        <v>2</v>
      </c>
      <c r="F8" s="55"/>
      <c r="G8" s="56"/>
      <c r="H8" s="57" t="s">
        <v>3</v>
      </c>
      <c r="I8" s="57"/>
      <c r="J8" s="57"/>
      <c r="K8" s="51" t="s">
        <v>1</v>
      </c>
      <c r="L8" s="52"/>
      <c r="M8" s="53"/>
      <c r="N8" s="51" t="s">
        <v>2</v>
      </c>
      <c r="O8" s="52"/>
      <c r="P8" s="53"/>
      <c r="Q8" s="64" t="s">
        <v>3</v>
      </c>
      <c r="R8" s="65"/>
    </row>
    <row r="9" spans="1:20" s="2" customFormat="1" ht="70.5" customHeight="1" thickBot="1" x14ac:dyDescent="0.3">
      <c r="A9" s="63"/>
      <c r="B9" s="44" t="s">
        <v>8</v>
      </c>
      <c r="C9" s="44" t="s">
        <v>4</v>
      </c>
      <c r="D9" s="44" t="s">
        <v>20</v>
      </c>
      <c r="E9" s="44" t="s">
        <v>8</v>
      </c>
      <c r="F9" s="44" t="s">
        <v>4</v>
      </c>
      <c r="G9" s="44" t="s">
        <v>20</v>
      </c>
      <c r="H9" s="44" t="s">
        <v>8</v>
      </c>
      <c r="I9" s="44" t="s">
        <v>4</v>
      </c>
      <c r="J9" s="44" t="s">
        <v>20</v>
      </c>
      <c r="K9" s="46" t="s">
        <v>14</v>
      </c>
      <c r="L9" s="46" t="s">
        <v>21</v>
      </c>
      <c r="M9" s="42" t="s">
        <v>17</v>
      </c>
      <c r="N9" s="44" t="s">
        <v>14</v>
      </c>
      <c r="O9" s="44" t="s">
        <v>21</v>
      </c>
      <c r="P9" s="45" t="s">
        <v>12</v>
      </c>
      <c r="Q9" s="44" t="s">
        <v>15</v>
      </c>
      <c r="R9" s="44" t="s">
        <v>16</v>
      </c>
    </row>
    <row r="10" spans="1:20" ht="18.75" x14ac:dyDescent="0.3">
      <c r="A10" s="12"/>
      <c r="B10" s="13"/>
      <c r="C10" s="19"/>
      <c r="D10" s="30"/>
      <c r="E10" s="19"/>
      <c r="F10" s="30"/>
      <c r="G10" s="20"/>
      <c r="H10" s="14"/>
      <c r="I10" s="30"/>
      <c r="J10" s="14"/>
      <c r="K10" s="30"/>
      <c r="L10" s="30"/>
      <c r="M10" s="30"/>
      <c r="N10" s="30"/>
      <c r="O10" s="30"/>
      <c r="P10" s="36"/>
      <c r="Q10" s="30"/>
      <c r="R10" s="30"/>
    </row>
    <row r="11" spans="1:20" s="1" customFormat="1" ht="87" customHeight="1" x14ac:dyDescent="0.25">
      <c r="A11" s="15" t="s">
        <v>7</v>
      </c>
      <c r="B11" s="35">
        <v>854438</v>
      </c>
      <c r="C11" s="34">
        <v>868438</v>
      </c>
      <c r="D11" s="35">
        <v>868438</v>
      </c>
      <c r="E11" s="38">
        <v>1383215</v>
      </c>
      <c r="F11" s="35">
        <v>1518777</v>
      </c>
      <c r="G11" s="40">
        <v>1374652</v>
      </c>
      <c r="H11" s="38">
        <f>+B11+E11</f>
        <v>2237653</v>
      </c>
      <c r="I11" s="35">
        <f t="shared" ref="H11:I15" si="0">+C11+F11</f>
        <v>2387215</v>
      </c>
      <c r="J11" s="16">
        <f>+D11+G11</f>
        <v>2243090</v>
      </c>
      <c r="K11" s="35">
        <v>886283</v>
      </c>
      <c r="L11" s="35">
        <v>0</v>
      </c>
      <c r="M11" s="35">
        <f t="shared" ref="M11:M14" si="1">K11+L11</f>
        <v>886283</v>
      </c>
      <c r="N11" s="35">
        <v>1490000</v>
      </c>
      <c r="O11" s="35">
        <v>143230</v>
      </c>
      <c r="P11" s="38">
        <f t="shared" ref="P11:P12" si="2">N11+O11</f>
        <v>1633230</v>
      </c>
      <c r="Q11" s="37">
        <f>+K11+N11</f>
        <v>2376283</v>
      </c>
      <c r="R11" s="37">
        <f>+M11+P11</f>
        <v>2519513</v>
      </c>
      <c r="S11" s="24"/>
      <c r="T11" s="26"/>
    </row>
    <row r="12" spans="1:20" s="1" customFormat="1" ht="56.25" customHeight="1" x14ac:dyDescent="0.25">
      <c r="A12" s="15" t="s">
        <v>0</v>
      </c>
      <c r="B12" s="35">
        <v>379811</v>
      </c>
      <c r="C12" s="34">
        <v>382811</v>
      </c>
      <c r="D12" s="35">
        <v>382811</v>
      </c>
      <c r="E12" s="38">
        <v>0</v>
      </c>
      <c r="F12" s="35">
        <v>0</v>
      </c>
      <c r="G12" s="40">
        <v>0</v>
      </c>
      <c r="H12" s="16">
        <f t="shared" si="0"/>
        <v>379811</v>
      </c>
      <c r="I12" s="32">
        <f t="shared" si="0"/>
        <v>382811</v>
      </c>
      <c r="J12" s="16">
        <f>+D12+G12</f>
        <v>382811</v>
      </c>
      <c r="K12" s="35">
        <v>458745</v>
      </c>
      <c r="L12" s="35">
        <v>0</v>
      </c>
      <c r="M12" s="35">
        <f t="shared" si="1"/>
        <v>458745</v>
      </c>
      <c r="N12" s="35">
        <v>0</v>
      </c>
      <c r="O12" s="35">
        <v>0</v>
      </c>
      <c r="P12" s="38">
        <f t="shared" si="2"/>
        <v>0</v>
      </c>
      <c r="Q12" s="37">
        <f>+K12+N12</f>
        <v>458745</v>
      </c>
      <c r="R12" s="37">
        <f>+M12+P12</f>
        <v>458745</v>
      </c>
      <c r="S12" s="24"/>
      <c r="T12" s="26"/>
    </row>
    <row r="13" spans="1:20" s="1" customFormat="1" ht="86.25" customHeight="1" x14ac:dyDescent="0.25">
      <c r="A13" s="15" t="s">
        <v>13</v>
      </c>
      <c r="B13" s="35">
        <v>364049</v>
      </c>
      <c r="C13" s="34">
        <v>364049</v>
      </c>
      <c r="D13" s="35">
        <v>364049</v>
      </c>
      <c r="E13" s="38">
        <v>85951</v>
      </c>
      <c r="F13" s="35">
        <v>85951</v>
      </c>
      <c r="G13" s="40">
        <v>80636</v>
      </c>
      <c r="H13" s="16">
        <f t="shared" si="0"/>
        <v>450000</v>
      </c>
      <c r="I13" s="32">
        <f t="shared" si="0"/>
        <v>450000</v>
      </c>
      <c r="J13" s="16">
        <f>+D13+G13</f>
        <v>444685</v>
      </c>
      <c r="K13" s="35">
        <v>464175</v>
      </c>
      <c r="L13" s="35">
        <v>0</v>
      </c>
      <c r="M13" s="35">
        <f t="shared" si="1"/>
        <v>464175</v>
      </c>
      <c r="N13" s="35">
        <v>68009</v>
      </c>
      <c r="O13" s="35">
        <v>5315</v>
      </c>
      <c r="P13" s="38">
        <f>N13+O13</f>
        <v>73324</v>
      </c>
      <c r="Q13" s="37">
        <f>+K13+N13</f>
        <v>532184</v>
      </c>
      <c r="R13" s="37">
        <f t="shared" ref="R13:R15" si="3">+M13+P13</f>
        <v>537499</v>
      </c>
      <c r="S13" s="24"/>
      <c r="T13" s="26"/>
    </row>
    <row r="14" spans="1:20" s="1" customFormat="1" ht="66" customHeight="1" x14ac:dyDescent="0.25">
      <c r="A14" s="15" t="s">
        <v>11</v>
      </c>
      <c r="B14" s="35">
        <v>1709332</v>
      </c>
      <c r="C14" s="34">
        <v>2927689</v>
      </c>
      <c r="D14" s="35">
        <v>2927689</v>
      </c>
      <c r="E14" s="38">
        <v>4146191</v>
      </c>
      <c r="F14" s="35">
        <v>3131349</v>
      </c>
      <c r="G14" s="40">
        <v>1329082</v>
      </c>
      <c r="H14" s="16">
        <f t="shared" si="0"/>
        <v>5855523</v>
      </c>
      <c r="I14" s="32">
        <f t="shared" si="0"/>
        <v>6059038</v>
      </c>
      <c r="J14" s="16">
        <f>+D14+G14</f>
        <v>4256771</v>
      </c>
      <c r="K14" s="35">
        <v>3600000</v>
      </c>
      <c r="L14" s="35">
        <v>202050</v>
      </c>
      <c r="M14" s="35">
        <f t="shared" si="1"/>
        <v>3802050</v>
      </c>
      <c r="N14" s="35">
        <v>1600000</v>
      </c>
      <c r="O14" s="35">
        <v>477000</v>
      </c>
      <c r="P14" s="38">
        <f>N14+O14</f>
        <v>2077000</v>
      </c>
      <c r="Q14" s="37">
        <f>+K14+N14</f>
        <v>5200000</v>
      </c>
      <c r="R14" s="37">
        <f t="shared" si="3"/>
        <v>5879050</v>
      </c>
      <c r="S14" s="24"/>
      <c r="T14" s="26"/>
    </row>
    <row r="15" spans="1:20" s="1" customFormat="1" ht="66" customHeight="1" thickBot="1" x14ac:dyDescent="0.3">
      <c r="A15" s="15" t="s">
        <v>22</v>
      </c>
      <c r="B15" s="39"/>
      <c r="C15" s="34"/>
      <c r="D15" s="35"/>
      <c r="E15" s="38">
        <v>278290</v>
      </c>
      <c r="F15" s="39">
        <v>315397</v>
      </c>
      <c r="G15" s="40">
        <v>315397</v>
      </c>
      <c r="H15" s="16">
        <f t="shared" si="0"/>
        <v>278290</v>
      </c>
      <c r="I15" s="32">
        <f t="shared" si="0"/>
        <v>315397</v>
      </c>
      <c r="J15" s="16">
        <f>+D15+G15</f>
        <v>315397</v>
      </c>
      <c r="K15" s="35">
        <v>0</v>
      </c>
      <c r="L15" s="39">
        <v>0</v>
      </c>
      <c r="M15" s="35">
        <v>0</v>
      </c>
      <c r="N15" s="39">
        <v>318770</v>
      </c>
      <c r="O15" s="39">
        <v>0</v>
      </c>
      <c r="P15" s="38">
        <v>318770</v>
      </c>
      <c r="Q15" s="37">
        <f>+K15+N15</f>
        <v>318770</v>
      </c>
      <c r="R15" s="37">
        <f t="shared" si="3"/>
        <v>318770</v>
      </c>
      <c r="S15" s="24"/>
      <c r="T15" s="26"/>
    </row>
    <row r="16" spans="1:20" s="8" customFormat="1" ht="28.5" customHeight="1" thickBot="1" x14ac:dyDescent="0.3">
      <c r="A16" s="21" t="s">
        <v>5</v>
      </c>
      <c r="B16" s="22">
        <f t="shared" ref="B16:L16" si="4">SUM(B11:B15)</f>
        <v>3307630</v>
      </c>
      <c r="C16" s="22">
        <f t="shared" si="4"/>
        <v>4542987</v>
      </c>
      <c r="D16" s="22">
        <f t="shared" si="4"/>
        <v>4542987</v>
      </c>
      <c r="E16" s="22">
        <f t="shared" si="4"/>
        <v>5893647</v>
      </c>
      <c r="F16" s="33">
        <f t="shared" si="4"/>
        <v>5051474</v>
      </c>
      <c r="G16" s="23">
        <f t="shared" si="4"/>
        <v>3099767</v>
      </c>
      <c r="H16" s="23">
        <f t="shared" si="4"/>
        <v>9201277</v>
      </c>
      <c r="I16" s="23">
        <f t="shared" si="4"/>
        <v>9594461</v>
      </c>
      <c r="J16" s="23">
        <f t="shared" si="4"/>
        <v>7642754</v>
      </c>
      <c r="K16" s="28">
        <f t="shared" si="4"/>
        <v>5409203</v>
      </c>
      <c r="L16" s="43">
        <f t="shared" si="4"/>
        <v>202050</v>
      </c>
      <c r="M16" s="31">
        <f t="shared" ref="M16" si="5">SUM(M11:M14)</f>
        <v>5611253</v>
      </c>
      <c r="N16" s="31">
        <f>SUM(N11:N15)</f>
        <v>3476779</v>
      </c>
      <c r="O16" s="31">
        <f>SUM(O11:O15)</f>
        <v>625545</v>
      </c>
      <c r="P16" s="31">
        <f>SUM(P11:P15)</f>
        <v>4102324</v>
      </c>
      <c r="Q16" s="29">
        <f>SUM(Q11:Q15)</f>
        <v>8885982</v>
      </c>
      <c r="R16" s="29">
        <f>SUM(R11:R15)</f>
        <v>9713577</v>
      </c>
      <c r="S16" s="25"/>
    </row>
    <row r="17" spans="1:18" ht="18.75" x14ac:dyDescent="0.3">
      <c r="A17" s="11"/>
      <c r="B17" s="17"/>
      <c r="C17" s="17"/>
      <c r="D17" s="17"/>
      <c r="E17" s="17"/>
      <c r="F17" s="17"/>
      <c r="G17" s="17"/>
      <c r="H17" s="17"/>
      <c r="I17" s="17"/>
      <c r="J17" s="17"/>
      <c r="K17" s="11"/>
      <c r="L17" s="11"/>
      <c r="M17" s="11"/>
      <c r="N17" s="11"/>
      <c r="O17" s="11"/>
      <c r="P17" s="11"/>
      <c r="Q17" s="11"/>
      <c r="R17" s="11"/>
    </row>
    <row r="18" spans="1:18" ht="15.75" x14ac:dyDescent="0.25">
      <c r="A18" s="41"/>
      <c r="B18" s="18"/>
      <c r="C18" s="18"/>
      <c r="D18" s="18"/>
      <c r="E18" s="18"/>
      <c r="F18" s="18"/>
      <c r="G18" s="18"/>
      <c r="H18" s="18"/>
      <c r="I18" s="18"/>
      <c r="J18" s="18"/>
      <c r="K18" s="6"/>
      <c r="L18" s="6"/>
      <c r="M18" s="6"/>
      <c r="N18" s="6"/>
      <c r="O18" s="6"/>
      <c r="P18" s="6"/>
      <c r="Q18" s="6"/>
      <c r="R18" s="6"/>
    </row>
    <row r="19" spans="1:18" x14ac:dyDescent="0.25">
      <c r="B19" s="3"/>
      <c r="C19" s="3"/>
      <c r="D19" s="3"/>
      <c r="E19" s="3"/>
      <c r="F19" s="3"/>
      <c r="G19" s="3"/>
      <c r="H19" s="3"/>
      <c r="I19" s="3"/>
      <c r="J19" s="3"/>
    </row>
    <row r="20" spans="1:18" x14ac:dyDescent="0.25">
      <c r="B20" s="3"/>
      <c r="C20" s="3"/>
      <c r="D20" s="3"/>
      <c r="E20" s="3"/>
      <c r="F20" s="3"/>
      <c r="G20" s="3"/>
      <c r="H20" s="3"/>
      <c r="I20" s="3"/>
      <c r="J20" s="3"/>
    </row>
    <row r="21" spans="1:18" x14ac:dyDescent="0.25">
      <c r="B21" s="3"/>
      <c r="C21" s="3"/>
      <c r="D21" s="3"/>
      <c r="E21" s="3"/>
      <c r="F21" s="3"/>
      <c r="G21" s="3"/>
      <c r="H21" s="3"/>
      <c r="I21" s="3"/>
      <c r="J21" s="3"/>
    </row>
    <row r="22" spans="1:18" x14ac:dyDescent="0.25">
      <c r="B22" s="9"/>
      <c r="C22" s="3"/>
      <c r="D22" s="3"/>
      <c r="E22" s="3"/>
      <c r="F22" s="3"/>
      <c r="G22" s="3"/>
      <c r="H22" s="3"/>
      <c r="I22" s="3"/>
      <c r="J22" s="3"/>
    </row>
    <row r="23" spans="1:18" x14ac:dyDescent="0.25">
      <c r="B23" s="3"/>
      <c r="C23" s="3"/>
      <c r="D23" s="3"/>
      <c r="E23" s="3"/>
      <c r="F23" s="3"/>
      <c r="G23" s="3"/>
      <c r="H23" s="3"/>
      <c r="I23" s="3"/>
      <c r="J23" s="3"/>
    </row>
    <row r="24" spans="1:18" x14ac:dyDescent="0.25">
      <c r="B24" s="9"/>
      <c r="C24" s="3"/>
      <c r="D24" s="3"/>
      <c r="E24" s="3"/>
      <c r="F24" s="3"/>
      <c r="G24" s="3"/>
      <c r="H24" s="3"/>
      <c r="I24" s="3"/>
      <c r="J24" s="3"/>
    </row>
    <row r="25" spans="1:18" x14ac:dyDescent="0.25">
      <c r="B25" s="9"/>
    </row>
  </sheetData>
  <mergeCells count="10">
    <mergeCell ref="K7:R7"/>
    <mergeCell ref="A5:R5"/>
    <mergeCell ref="B8:D8"/>
    <mergeCell ref="E8:G8"/>
    <mergeCell ref="H8:J8"/>
    <mergeCell ref="B7:J7"/>
    <mergeCell ref="A7:A9"/>
    <mergeCell ref="K8:M8"/>
    <mergeCell ref="N8:P8"/>
    <mergeCell ref="Q8:R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4" firstPageNumber="12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társaságok</vt:lpstr>
      <vt:lpstr>társaságok!Nyomtatási_terület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Szabó-Csordás Magdolna</cp:lastModifiedBy>
  <cp:lastPrinted>2026-01-28T15:38:21Z</cp:lastPrinted>
  <dcterms:created xsi:type="dcterms:W3CDTF">2017-05-14T18:31:30Z</dcterms:created>
  <dcterms:modified xsi:type="dcterms:W3CDTF">2026-01-28T15:57:11Z</dcterms:modified>
</cp:coreProperties>
</file>