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publishItems="1" defaultThemeVersion="124226"/>
  <mc:AlternateContent xmlns:mc="http://schemas.openxmlformats.org/markup-compatibility/2006">
    <mc:Choice Requires="x15">
      <x15ac:absPath xmlns:x15ac="http://schemas.microsoft.com/office/spreadsheetml/2010/11/ac" url="F:\specifikus_mappak\Gazdalkodas\2023. évi költségvetés tervezés\RENDELET KÉSZ 02.13\"/>
    </mc:Choice>
  </mc:AlternateContent>
  <bookViews>
    <workbookView xWindow="0" yWindow="0" windowWidth="28800" windowHeight="12135"/>
  </bookViews>
  <sheets>
    <sheet name="Munka1" sheetId="11" r:id="rId1"/>
  </sheets>
  <definedNames>
    <definedName name="_xlnm.Print_Titles" localSheetId="0">Munka1!$4:$6</definedName>
    <definedName name="_xlnm.Print_Area" localSheetId="0">Munka1!$A$1:$F$59</definedName>
  </definedNames>
  <calcPr calcId="152511"/>
</workbook>
</file>

<file path=xl/calcChain.xml><?xml version="1.0" encoding="utf-8"?>
<calcChain xmlns="http://schemas.openxmlformats.org/spreadsheetml/2006/main">
  <c r="F50" i="11" l="1"/>
  <c r="F18" i="11"/>
  <c r="F51" i="11" l="1"/>
  <c r="F16" i="11"/>
  <c r="F54" i="11"/>
  <c r="F48" i="11"/>
  <c r="F8" i="11"/>
  <c r="F7" i="11" l="1"/>
  <c r="F59" i="11" l="1"/>
</calcChain>
</file>

<file path=xl/connections.xml><?xml version="1.0" encoding="utf-8"?>
<connections xmlns="http://schemas.openxmlformats.org/spreadsheetml/2006/main">
  <connection id="1" odcFile="http://kontrolling/kemm/adatkapcsolatok/FVIR Főkönyvi adatok.odc" keepAlive="1" name="FVIR Főkönyvi adatok" type="5" refreshedVersion="4" onlyUseConnectionFile="1" background="1" refreshOnLoad="1" saveData="1">
    <dbPr connection="Provider=MSOLAP.4;Integrated Security=SSPI;Persist Security Info=True;Initial Catalog=ForrasAS;Data Source=VSRV-FORRAS-SQL\FORRAS;MDX Compatibility=1;Safety Options=2;MDX Missing Member Mode=Error" command="FVIR Főkönyvi adatok" commandType="1"/>
    <olapPr sendLocale="1" rowDrillCount="1000"/>
  </connection>
</connections>
</file>

<file path=xl/sharedStrings.xml><?xml version="1.0" encoding="utf-8"?>
<sst xmlns="http://schemas.openxmlformats.org/spreadsheetml/2006/main" count="113" uniqueCount="100">
  <si>
    <t>Támogatás megnevezése</t>
  </si>
  <si>
    <t>Működési célú támogatások</t>
  </si>
  <si>
    <t xml:space="preserve">  Államháztartáson belülre adott támogatások</t>
  </si>
  <si>
    <t xml:space="preserve">  Államháztartáson kívülre adott támogatások</t>
  </si>
  <si>
    <t>Felhalmozási célú támogatások</t>
  </si>
  <si>
    <t>TÁMOGATÁSOK MINDÖSSZESEN:</t>
  </si>
  <si>
    <t>Nemzetiségi önkormányzatnak és költségvetési szervének egyéb működési támogatása</t>
  </si>
  <si>
    <t>Központi költségvetési szervnek egyéb működési célú támogatása</t>
  </si>
  <si>
    <t>Civil szervezetnek egyéb működési célú támogatási kiadásai</t>
  </si>
  <si>
    <t>Háztartásoknak egyéb felhalmozási célú támogatási kiadásai</t>
  </si>
  <si>
    <t>Egyéb vállalkozásnak egyéb felhalmozási célú támogatási kiadásai</t>
  </si>
  <si>
    <t>Bursa Hungarica - felsőoktatási diákösztöndíj</t>
  </si>
  <si>
    <t>Myrai Vallási Közhasznú Egyesület támogatása</t>
  </si>
  <si>
    <t>Lelki Egészségvédő Alapítvány drogprevenciós tevékenységének támogatása</t>
  </si>
  <si>
    <t>Tiszta Jövőért Közhasznú Alapítvány támogatása</t>
  </si>
  <si>
    <t>Magyar Vöröskereszt Budapest Fővárosi Szervezete támogatása</t>
  </si>
  <si>
    <t>Családok Átmeneti Otthona működtetése (Szociális és Rehabilitációs Alapítvány)</t>
  </si>
  <si>
    <t>Családok Átmeneti Otthona működtetése (Oltalom Karitatív Egyesület)</t>
  </si>
  <si>
    <t xml:space="preserve">Ügyeletes gyógyszertár támogatása </t>
  </si>
  <si>
    <t>Gézengúz Alapítvány támogatása</t>
  </si>
  <si>
    <t>Zuglói Polgárőr és Önkéntes Tűzoltó Egyesület támogatása</t>
  </si>
  <si>
    <t>Kerületi kitüntetések, díjak, adományozásával járó kifizetések</t>
  </si>
  <si>
    <t>Civil szervezetek támogatása</t>
  </si>
  <si>
    <t>Vakok- és Gyengénlátók Közép-Magyarországi Regionális Egyesülete támogatása</t>
  </si>
  <si>
    <t>Lakásért életjáradék program</t>
  </si>
  <si>
    <t>adatok eFt-ban</t>
  </si>
  <si>
    <t>Zuglói Sport és Rendezvényszervező Non-Profit Kft. működésének támogatása (közszolgáltatás)</t>
  </si>
  <si>
    <t>Zuglói Cserepes Kulturális Non-Profit Kft.  működésének támogatása (közszolgáltatás)</t>
  </si>
  <si>
    <t>Zuglói Városgazdálkodási és Közszolgáltatási Zrt. működésének támogatása (közszolgáltatás)</t>
  </si>
  <si>
    <t>K51204</t>
  </si>
  <si>
    <t>K51207</t>
  </si>
  <si>
    <t>K8904</t>
  </si>
  <si>
    <t>K8604</t>
  </si>
  <si>
    <t>Utcai  szociális munka ellátásához kapcsolódó feladatok támogatása (Menhely Alapítvány)</t>
  </si>
  <si>
    <t>Önkormányzati többségi tulajdonú nem pénzügyi vállalkozásnak egyéb működési célú támogatási kiadásai</t>
  </si>
  <si>
    <t xml:space="preserve">Civilekkel kapcsolatos feladatok </t>
  </si>
  <si>
    <t>Szociális kölcsön</t>
  </si>
  <si>
    <t>Egyéni kérelmek alapján történő támogatások (alapítványok, egyházak, civil szervezetek, vállalkozások)</t>
  </si>
  <si>
    <t>Zuglóiak Egymásért Alapítvány támogatása</t>
  </si>
  <si>
    <t>I.</t>
  </si>
  <si>
    <t xml:space="preserve">Társasházak és szövetkezeti házak felújítási vissza nem térítendő támogatása </t>
  </si>
  <si>
    <t xml:space="preserve">Társasházak és szövetkezeti házak felújítási visszatérítendő támogatása </t>
  </si>
  <si>
    <t>Magyar Máltai Szeretetszolgálat ellátási szerződés (Családok Átmeneti Otthona)</t>
  </si>
  <si>
    <t>Budapest Rendőr-főkapitányság támogatása (térfigyelés)</t>
  </si>
  <si>
    <t>Működési célú kölcsön nyújtása államháztartáson kívülre</t>
  </si>
  <si>
    <t>Visszatérítendő támogatás, kölcsön nyújtása államháztartáson kívülre</t>
  </si>
  <si>
    <t>Államháztartáson kívülre adott támogatások</t>
  </si>
  <si>
    <t xml:space="preserve">II. </t>
  </si>
  <si>
    <t>Egyéb vállalkozásnak egyéb működési célú támogatási kiadásai</t>
  </si>
  <si>
    <t>Nemzetiségi önkormányzatok támogatása</t>
  </si>
  <si>
    <t>Zuglói Közbiztonsági Non-Profit Kft működésének támogatása (közszolgáltatás, 2021. évi áthúzódóval együtt)</t>
  </si>
  <si>
    <t>Stúdió Tánc és Zeneművészeti Alapítvány</t>
  </si>
  <si>
    <t>SNI-s gyermekeket nevelő családok támogatása</t>
  </si>
  <si>
    <t>Helyi értékvédelmi támogatás</t>
  </si>
  <si>
    <t xml:space="preserve"> 10. melléklet a .../2023. (……..) önkormányzati rendelethez</t>
  </si>
  <si>
    <t>Budapest Főváros XIV. Kerület Zugló Önkormányzata államháztartáson belülre és kívülre adott támogatásai 2023. évben</t>
  </si>
  <si>
    <t>2023. évi eredeti előirányzat</t>
  </si>
  <si>
    <t>O1042732</t>
  </si>
  <si>
    <t>K506</t>
  </si>
  <si>
    <t>O1701142</t>
  </si>
  <si>
    <t>O5362141</t>
  </si>
  <si>
    <t>O1042634</t>
  </si>
  <si>
    <t>O1042635</t>
  </si>
  <si>
    <t>O1072636</t>
  </si>
  <si>
    <t>O1042637</t>
  </si>
  <si>
    <t>O1042638</t>
  </si>
  <si>
    <t>O1042631</t>
  </si>
  <si>
    <t>O1042665</t>
  </si>
  <si>
    <t>Ö1042667</t>
  </si>
  <si>
    <t>O1042671</t>
  </si>
  <si>
    <t>Ö5361223</t>
  </si>
  <si>
    <t>O1701144</t>
  </si>
  <si>
    <t>O1042641</t>
  </si>
  <si>
    <t>Ö3361004</t>
  </si>
  <si>
    <t>O5361146</t>
  </si>
  <si>
    <t>O5361221</t>
  </si>
  <si>
    <t>O1042685</t>
  </si>
  <si>
    <t>Ö1042670</t>
  </si>
  <si>
    <t>O5361145</t>
  </si>
  <si>
    <t>Ö1692142</t>
  </si>
  <si>
    <t>O4360031</t>
  </si>
  <si>
    <t>O4360032</t>
  </si>
  <si>
    <t>O4360033</t>
  </si>
  <si>
    <t>Ö4360044</t>
  </si>
  <si>
    <t>O1072632</t>
  </si>
  <si>
    <t>Ö1072739</t>
  </si>
  <si>
    <t>Ö1042663</t>
  </si>
  <si>
    <t>K50804</t>
  </si>
  <si>
    <t>O1606173</t>
  </si>
  <si>
    <t>O1183052</t>
  </si>
  <si>
    <t>új</t>
  </si>
  <si>
    <t>XIV. kerületi rendőrkapitányság működési támogatása</t>
  </si>
  <si>
    <t>Visszafizetési kötelezettség Eco Velo pályázat</t>
  </si>
  <si>
    <t>Szolgálati lakások bevétele utalás BM-nek</t>
  </si>
  <si>
    <t>O1696426</t>
  </si>
  <si>
    <t>K8903</t>
  </si>
  <si>
    <t>Családcentrum Alapítvány</t>
  </si>
  <si>
    <t>O1042686</t>
  </si>
  <si>
    <t>Háziorvosok költségcsökkentéséhez kapcsolódó támogatás</t>
  </si>
  <si>
    <t>Ifjúsági programok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</si>
</sst>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6" formatCode="#,##0\ &quot;Ft&quot;;[Red]\-#,##0\ &quot;Ft&quot;"/>
    <numFmt numFmtId="44" formatCode="_-* #,##0.00\ &quot;Ft&quot;_-;\-* #,##0.00\ &quot;Ft&quot;_-;_-* &quot;-&quot;??\ &quot;Ft&quot;_-;_-@_-"/>
    <numFmt numFmtId="43" formatCode="_-* #,##0.00\ _F_t_-;\-* #,##0.00\ _F_t_-;_-* &quot;-&quot;??\ _F_t_-;_-@_-"/>
    <numFmt numFmtId="164" formatCode="_-* #,##0\ &quot;Ft&quot;_-;\-* #,##0\ &quot;Ft&quot;_-;_-* &quot;-&quot;??\ &quot;Ft&quot;_-;_-@_-"/>
    <numFmt numFmtId="165" formatCode="_-* #,##0\ _F_t_-;\-* #,##0\ _F_t_-;_-* &quot;-&quot;??\ _F_t_-;_-@_-"/>
    <numFmt numFmtId="166" formatCode="0_ ;[Red]\-0\ "/>
    <numFmt numFmtId="167" formatCode="0_ ;\-0\ "/>
  </numFmts>
  <fonts count="38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1"/>
      <name val="Times New Roman"/>
      <family val="1"/>
      <charset val="238"/>
    </font>
    <font>
      <b/>
      <u val="singleAccounting"/>
      <sz val="14"/>
      <name val="Times New Roman"/>
      <family val="1"/>
      <charset val="238"/>
    </font>
    <font>
      <sz val="14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MS Sans Serif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b/>
      <u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b/>
      <i/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22"/>
      <color theme="1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</borders>
  <cellStyleXfs count="42">
    <xf numFmtId="0" fontId="0" fillId="0" borderId="0"/>
    <xf numFmtId="0" fontId="7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10" fillId="20" borderId="14" applyNumberFormat="0" applyAlignment="0" applyProtection="0"/>
    <xf numFmtId="0" fontId="11" fillId="0" borderId="0" applyNumberFormat="0" applyFill="0" applyBorder="0" applyAlignment="0" applyProtection="0"/>
    <xf numFmtId="0" fontId="12" fillId="0" borderId="15" applyNumberFormat="0" applyFill="0" applyAlignment="0" applyProtection="0"/>
    <xf numFmtId="0" fontId="13" fillId="0" borderId="16" applyNumberFormat="0" applyFill="0" applyAlignment="0" applyProtection="0"/>
    <xf numFmtId="0" fontId="14" fillId="0" borderId="17" applyNumberFormat="0" applyFill="0" applyAlignment="0" applyProtection="0"/>
    <xf numFmtId="0" fontId="14" fillId="0" borderId="0" applyNumberFormat="0" applyFill="0" applyBorder="0" applyAlignment="0" applyProtection="0"/>
    <xf numFmtId="0" fontId="15" fillId="21" borderId="18" applyNumberFormat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9" applyNumberFormat="0" applyFill="0" applyAlignment="0" applyProtection="0"/>
    <xf numFmtId="0" fontId="8" fillId="22" borderId="20" applyNumberFormat="0" applyFont="0" applyAlignment="0" applyProtection="0"/>
    <xf numFmtId="0" fontId="18" fillId="23" borderId="0" applyNumberFormat="0" applyBorder="0" applyAlignment="0" applyProtection="0"/>
    <xf numFmtId="0" fontId="19" fillId="24" borderId="21" applyNumberFormat="0" applyAlignment="0" applyProtection="0"/>
    <xf numFmtId="0" fontId="20" fillId="0" borderId="0" applyNumberFormat="0" applyFill="0" applyBorder="0" applyAlignment="0" applyProtection="0"/>
    <xf numFmtId="0" fontId="8" fillId="0" borderId="0"/>
    <xf numFmtId="0" fontId="21" fillId="0" borderId="22" applyNumberFormat="0" applyFill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2" fillId="25" borderId="0" applyNumberFormat="0" applyBorder="0" applyAlignment="0" applyProtection="0"/>
    <xf numFmtId="0" fontId="23" fillId="26" borderId="0" applyNumberFormat="0" applyBorder="0" applyAlignment="0" applyProtection="0"/>
    <xf numFmtId="0" fontId="24" fillId="24" borderId="14" applyNumberFormat="0" applyAlignment="0" applyProtection="0"/>
  </cellStyleXfs>
  <cellXfs count="108">
    <xf numFmtId="0" fontId="0" fillId="0" borderId="0" xfId="0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wrapText="1"/>
    </xf>
    <xf numFmtId="0" fontId="28" fillId="0" borderId="0" xfId="0" applyFont="1" applyBorder="1" applyAlignment="1">
      <alignment horizontal="left" indent="1"/>
    </xf>
    <xf numFmtId="0" fontId="29" fillId="0" borderId="0" xfId="0" applyFont="1" applyBorder="1" applyAlignment="1">
      <alignment wrapText="1"/>
    </xf>
    <xf numFmtId="0" fontId="28" fillId="0" borderId="0" xfId="0" applyFont="1" applyAlignment="1">
      <alignment wrapText="1"/>
    </xf>
    <xf numFmtId="0" fontId="25" fillId="0" borderId="0" xfId="0" applyFont="1" applyBorder="1"/>
    <xf numFmtId="0" fontId="25" fillId="0" borderId="1" xfId="0" applyFont="1" applyBorder="1"/>
    <xf numFmtId="0" fontId="30" fillId="0" borderId="2" xfId="0" applyFont="1" applyBorder="1" applyAlignment="1">
      <alignment wrapText="1"/>
    </xf>
    <xf numFmtId="0" fontId="30" fillId="0" borderId="0" xfId="0" applyFont="1"/>
    <xf numFmtId="0" fontId="28" fillId="0" borderId="0" xfId="0" applyFont="1"/>
    <xf numFmtId="0" fontId="27" fillId="0" borderId="0" xfId="0" applyFont="1" applyAlignment="1">
      <alignment vertical="center"/>
    </xf>
    <xf numFmtId="164" fontId="1" fillId="0" borderId="0" xfId="37" applyNumberFormat="1" applyFont="1"/>
    <xf numFmtId="164" fontId="1" fillId="0" borderId="0" xfId="37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31" fillId="0" borderId="0" xfId="0" applyFont="1" applyBorder="1"/>
    <xf numFmtId="0" fontId="32" fillId="0" borderId="2" xfId="0" applyFont="1" applyBorder="1" applyAlignment="1">
      <alignment horizontal="left" indent="2"/>
    </xf>
    <xf numFmtId="0" fontId="32" fillId="0" borderId="1" xfId="0" applyFont="1" applyBorder="1" applyAlignment="1">
      <alignment horizontal="left" indent="2"/>
    </xf>
    <xf numFmtId="0" fontId="32" fillId="0" borderId="0" xfId="0" applyFont="1" applyBorder="1" applyAlignment="1">
      <alignment horizontal="left" indent="2"/>
    </xf>
    <xf numFmtId="0" fontId="27" fillId="0" borderId="2" xfId="0" applyFont="1" applyBorder="1" applyAlignment="1">
      <alignment wrapText="1"/>
    </xf>
    <xf numFmtId="0" fontId="33" fillId="0" borderId="2" xfId="0" applyFont="1" applyBorder="1" applyAlignment="1">
      <alignment wrapText="1"/>
    </xf>
    <xf numFmtId="0" fontId="3" fillId="27" borderId="3" xfId="0" applyFont="1" applyFill="1" applyBorder="1" applyAlignment="1">
      <alignment horizontal="center" wrapText="1"/>
    </xf>
    <xf numFmtId="0" fontId="27" fillId="27" borderId="4" xfId="0" applyFont="1" applyFill="1" applyBorder="1" applyAlignment="1">
      <alignment wrapText="1"/>
    </xf>
    <xf numFmtId="0" fontId="33" fillId="27" borderId="4" xfId="0" applyFont="1" applyFill="1" applyBorder="1" applyAlignment="1">
      <alignment wrapText="1"/>
    </xf>
    <xf numFmtId="0" fontId="27" fillId="27" borderId="4" xfId="0" applyFont="1" applyFill="1" applyBorder="1" applyAlignment="1">
      <alignment horizontal="center" vertical="center" wrapText="1"/>
    </xf>
    <xf numFmtId="165" fontId="25" fillId="0" borderId="0" xfId="27" applyNumberFormat="1" applyFont="1"/>
    <xf numFmtId="164" fontId="2" fillId="27" borderId="5" xfId="37" applyNumberFormat="1" applyFont="1" applyFill="1" applyBorder="1" applyAlignment="1">
      <alignment horizontal="center" vertical="center" wrapText="1"/>
    </xf>
    <xf numFmtId="165" fontId="4" fillId="0" borderId="3" xfId="27" applyNumberFormat="1" applyFont="1" applyFill="1" applyBorder="1"/>
    <xf numFmtId="165" fontId="4" fillId="0" borderId="3" xfId="27" applyNumberFormat="1" applyFont="1" applyBorder="1"/>
    <xf numFmtId="165" fontId="5" fillId="0" borderId="6" xfId="27" applyNumberFormat="1" applyFont="1" applyFill="1" applyBorder="1"/>
    <xf numFmtId="165" fontId="5" fillId="0" borderId="7" xfId="27" applyNumberFormat="1" applyFont="1" applyFill="1" applyBorder="1"/>
    <xf numFmtId="0" fontId="30" fillId="0" borderId="0" xfId="0" applyFont="1" applyBorder="1" applyAlignment="1">
      <alignment wrapText="1"/>
    </xf>
    <xf numFmtId="165" fontId="4" fillId="0" borderId="6" xfId="27" applyNumberFormat="1" applyFont="1" applyBorder="1"/>
    <xf numFmtId="0" fontId="25" fillId="0" borderId="9" xfId="0" applyFont="1" applyBorder="1"/>
    <xf numFmtId="0" fontId="31" fillId="0" borderId="8" xfId="0" applyFont="1" applyBorder="1" applyAlignment="1">
      <alignment horizontal="left" indent="3"/>
    </xf>
    <xf numFmtId="0" fontId="31" fillId="0" borderId="8" xfId="0" applyFont="1" applyBorder="1" applyAlignment="1">
      <alignment horizontal="left" wrapText="1" indent="3"/>
    </xf>
    <xf numFmtId="0" fontId="34" fillId="0" borderId="8" xfId="0" applyFont="1" applyBorder="1" applyAlignment="1">
      <alignment horizontal="left" indent="2"/>
    </xf>
    <xf numFmtId="0" fontId="25" fillId="0" borderId="10" xfId="0" applyFont="1" applyBorder="1"/>
    <xf numFmtId="0" fontId="5" fillId="0" borderId="11" xfId="0" applyFont="1" applyBorder="1" applyAlignment="1">
      <alignment horizontal="left" indent="3"/>
    </xf>
    <xf numFmtId="0" fontId="30" fillId="0" borderId="0" xfId="0" applyFont="1" applyBorder="1" applyAlignment="1">
      <alignment horizontal="left"/>
    </xf>
    <xf numFmtId="164" fontId="2" fillId="0" borderId="0" xfId="37" applyNumberFormat="1" applyFont="1" applyAlignment="1">
      <alignment horizontal="right" vertical="center"/>
    </xf>
    <xf numFmtId="0" fontId="3" fillId="0" borderId="12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0" fillId="0" borderId="23" xfId="0" applyFont="1" applyBorder="1" applyAlignment="1">
      <alignment horizontal="left" indent="1"/>
    </xf>
    <xf numFmtId="0" fontId="35" fillId="0" borderId="13" xfId="0" applyFont="1" applyBorder="1" applyAlignment="1">
      <alignment horizontal="left" indent="1"/>
    </xf>
    <xf numFmtId="0" fontId="28" fillId="0" borderId="9" xfId="0" applyFont="1" applyBorder="1" applyAlignment="1">
      <alignment wrapText="1"/>
    </xf>
    <xf numFmtId="0" fontId="36" fillId="0" borderId="8" xfId="0" applyFont="1" applyBorder="1" applyAlignment="1">
      <alignment horizontal="left" indent="1"/>
    </xf>
    <xf numFmtId="0" fontId="34" fillId="0" borderId="8" xfId="0" applyFont="1" applyBorder="1" applyAlignment="1">
      <alignment horizontal="left" indent="3"/>
    </xf>
    <xf numFmtId="0" fontId="30" fillId="0" borderId="13" xfId="0" applyFont="1" applyBorder="1" applyAlignment="1">
      <alignment horizontal="left" indent="1"/>
    </xf>
    <xf numFmtId="0" fontId="30" fillId="0" borderId="9" xfId="0" applyFont="1" applyBorder="1" applyAlignment="1">
      <alignment horizontal="left" indent="1"/>
    </xf>
    <xf numFmtId="0" fontId="0" fillId="0" borderId="8" xfId="0" applyBorder="1" applyAlignment="1"/>
    <xf numFmtId="0" fontId="5" fillId="0" borderId="8" xfId="0" applyFont="1" applyBorder="1" applyAlignment="1">
      <alignment horizontal="left" vertical="center" wrapText="1" indent="3"/>
    </xf>
    <xf numFmtId="0" fontId="28" fillId="0" borderId="9" xfId="0" applyFont="1" applyBorder="1"/>
    <xf numFmtId="165" fontId="5" fillId="0" borderId="8" xfId="27" applyNumberFormat="1" applyFont="1" applyFill="1" applyBorder="1"/>
    <xf numFmtId="0" fontId="0" fillId="0" borderId="8" xfId="0" applyBorder="1" applyAlignment="1">
      <alignment horizontal="right" vertical="center"/>
    </xf>
    <xf numFmtId="0" fontId="32" fillId="0" borderId="0" xfId="0" applyFont="1" applyBorder="1" applyAlignment="1">
      <alignment horizontal="left" vertical="center" indent="2"/>
    </xf>
    <xf numFmtId="3" fontId="25" fillId="0" borderId="0" xfId="0" applyNumberFormat="1" applyFont="1"/>
    <xf numFmtId="3" fontId="27" fillId="0" borderId="0" xfId="0" applyNumberFormat="1" applyFont="1" applyAlignment="1">
      <alignment wrapText="1"/>
    </xf>
    <xf numFmtId="3" fontId="28" fillId="0" borderId="0" xfId="0" applyNumberFormat="1" applyFont="1" applyAlignment="1">
      <alignment wrapText="1"/>
    </xf>
    <xf numFmtId="3" fontId="30" fillId="0" borderId="0" xfId="0" applyNumberFormat="1" applyFont="1"/>
    <xf numFmtId="3" fontId="28" fillId="0" borderId="0" xfId="0" applyNumberFormat="1" applyFont="1"/>
    <xf numFmtId="3" fontId="27" fillId="0" borderId="0" xfId="0" applyNumberFormat="1" applyFont="1" applyAlignment="1">
      <alignment vertical="center"/>
    </xf>
    <xf numFmtId="0" fontId="3" fillId="28" borderId="7" xfId="0" applyFont="1" applyFill="1" applyBorder="1" applyAlignment="1">
      <alignment horizontal="center" vertical="center"/>
    </xf>
    <xf numFmtId="0" fontId="27" fillId="28" borderId="4" xfId="0" applyFont="1" applyFill="1" applyBorder="1" applyAlignment="1">
      <alignment vertical="center"/>
    </xf>
    <xf numFmtId="0" fontId="33" fillId="28" borderId="4" xfId="0" applyFont="1" applyFill="1" applyBorder="1" applyAlignment="1">
      <alignment vertical="center"/>
    </xf>
    <xf numFmtId="165" fontId="2" fillId="28" borderId="5" xfId="27" applyNumberFormat="1" applyFont="1" applyFill="1" applyBorder="1" applyAlignment="1">
      <alignment vertical="center"/>
    </xf>
    <xf numFmtId="0" fontId="25" fillId="0" borderId="0" xfId="0" applyFont="1"/>
    <xf numFmtId="0" fontId="25" fillId="0" borderId="0" xfId="0" applyFont="1"/>
    <xf numFmtId="166" fontId="6" fillId="0" borderId="0" xfId="1" applyNumberFormat="1" applyFont="1" applyFill="1" applyAlignment="1" applyProtection="1">
      <alignment horizontal="center" vertical="center"/>
    </xf>
    <xf numFmtId="0" fontId="25" fillId="0" borderId="0" xfId="0" applyFont="1"/>
    <xf numFmtId="0" fontId="25" fillId="0" borderId="0" xfId="0" applyFont="1"/>
    <xf numFmtId="0" fontId="25" fillId="0" borderId="0" xfId="0" applyFont="1"/>
    <xf numFmtId="166" fontId="6" fillId="0" borderId="0" xfId="1" applyNumberFormat="1" applyFont="1" applyFill="1" applyBorder="1" applyAlignment="1" applyProtection="1">
      <alignment horizontal="center" vertical="center"/>
    </xf>
    <xf numFmtId="0" fontId="25" fillId="0" borderId="0" xfId="0" applyFont="1"/>
    <xf numFmtId="0" fontId="25" fillId="0" borderId="0" xfId="0" applyFont="1" applyBorder="1"/>
    <xf numFmtId="0" fontId="32" fillId="0" borderId="0" xfId="0" applyFont="1" applyBorder="1" applyAlignment="1">
      <alignment horizontal="left" indent="2"/>
    </xf>
    <xf numFmtId="0" fontId="31" fillId="0" borderId="8" xfId="0" applyFont="1" applyBorder="1" applyAlignment="1">
      <alignment horizontal="left" wrapText="1" indent="3"/>
    </xf>
    <xf numFmtId="0" fontId="25" fillId="0" borderId="9" xfId="0" applyFont="1" applyBorder="1"/>
    <xf numFmtId="165" fontId="2" fillId="0" borderId="6" xfId="27" applyNumberFormat="1" applyFont="1" applyFill="1" applyBorder="1"/>
    <xf numFmtId="165" fontId="2" fillId="0" borderId="6" xfId="27" applyNumberFormat="1" applyFont="1" applyBorder="1"/>
    <xf numFmtId="0" fontId="31" fillId="0" borderId="11" xfId="0" applyFont="1" applyBorder="1" applyAlignment="1">
      <alignment horizontal="left" wrapText="1" indent="3"/>
    </xf>
    <xf numFmtId="165" fontId="5" fillId="0" borderId="7" xfId="27" applyNumberFormat="1" applyFont="1" applyFill="1" applyBorder="1" applyAlignment="1">
      <alignment horizontal="center"/>
    </xf>
    <xf numFmtId="6" fontId="31" fillId="0" borderId="8" xfId="0" applyNumberFormat="1" applyFont="1" applyBorder="1" applyAlignment="1">
      <alignment horizontal="left" indent="3"/>
    </xf>
    <xf numFmtId="0" fontId="25" fillId="0" borderId="0" xfId="0" applyFont="1" applyAlignment="1">
      <alignment horizontal="left"/>
    </xf>
    <xf numFmtId="0" fontId="27" fillId="0" borderId="0" xfId="0" applyFont="1" applyAlignment="1">
      <alignment horizontal="left" wrapText="1"/>
    </xf>
    <xf numFmtId="0" fontId="28" fillId="0" borderId="0" xfId="0" applyFont="1" applyAlignment="1">
      <alignment horizontal="left" wrapText="1"/>
    </xf>
    <xf numFmtId="166" fontId="6" fillId="0" borderId="0" xfId="1" applyNumberFormat="1" applyFont="1" applyFill="1" applyAlignment="1">
      <alignment horizontal="left" vertical="center"/>
    </xf>
    <xf numFmtId="166" fontId="6" fillId="0" borderId="0" xfId="1" applyNumberFormat="1" applyFont="1" applyFill="1" applyAlignment="1" applyProtection="1">
      <alignment horizontal="left" vertical="center" wrapText="1"/>
    </xf>
    <xf numFmtId="166" fontId="6" fillId="0" borderId="0" xfId="1" applyNumberFormat="1" applyFont="1" applyFill="1" applyAlignment="1" applyProtection="1">
      <alignment horizontal="left" vertical="center"/>
    </xf>
    <xf numFmtId="0" fontId="6" fillId="0" borderId="0" xfId="0" applyFont="1" applyFill="1" applyAlignment="1">
      <alignment horizontal="left" vertical="center"/>
    </xf>
    <xf numFmtId="0" fontId="25" fillId="0" borderId="0" xfId="0" applyFont="1" applyFill="1" applyAlignment="1">
      <alignment horizontal="left"/>
    </xf>
    <xf numFmtId="0" fontId="30" fillId="0" borderId="0" xfId="0" applyFont="1" applyAlignment="1">
      <alignment horizontal="left"/>
    </xf>
    <xf numFmtId="167" fontId="6" fillId="0" borderId="0" xfId="38" applyNumberFormat="1" applyFont="1" applyFill="1" applyAlignment="1">
      <alignment horizontal="left" vertical="center"/>
    </xf>
    <xf numFmtId="166" fontId="6" fillId="0" borderId="0" xfId="1" applyNumberFormat="1" applyFont="1" applyFill="1" applyBorder="1" applyAlignment="1" applyProtection="1">
      <alignment horizontal="left" vertical="center"/>
    </xf>
    <xf numFmtId="0" fontId="28" fillId="0" borderId="0" xfId="0" applyFont="1" applyAlignment="1">
      <alignment horizontal="left"/>
    </xf>
    <xf numFmtId="166" fontId="25" fillId="0" borderId="0" xfId="0" applyNumberFormat="1" applyFont="1" applyAlignment="1">
      <alignment horizontal="left"/>
    </xf>
    <xf numFmtId="0" fontId="27" fillId="0" borderId="0" xfId="0" applyFont="1" applyAlignment="1">
      <alignment horizontal="left" vertical="center"/>
    </xf>
    <xf numFmtId="49" fontId="6" fillId="0" borderId="0" xfId="1" applyNumberFormat="1" applyFont="1" applyFill="1" applyAlignment="1" applyProtection="1">
      <alignment horizontal="left" vertical="center" wrapText="1"/>
    </xf>
    <xf numFmtId="0" fontId="27" fillId="0" borderId="0" xfId="0" applyFont="1" applyBorder="1" applyAlignment="1">
      <alignment horizontal="left"/>
    </xf>
    <xf numFmtId="0" fontId="0" fillId="0" borderId="0" xfId="0" applyFont="1" applyBorder="1" applyAlignment="1"/>
    <xf numFmtId="0" fontId="0" fillId="0" borderId="8" xfId="0" applyFont="1" applyBorder="1" applyAlignment="1"/>
    <xf numFmtId="0" fontId="32" fillId="0" borderId="0" xfId="0" applyFont="1" applyBorder="1" applyAlignment="1">
      <alignment wrapText="1"/>
    </xf>
    <xf numFmtId="0" fontId="0" fillId="0" borderId="8" xfId="0" applyBorder="1" applyAlignment="1">
      <alignment wrapText="1"/>
    </xf>
    <xf numFmtId="0" fontId="37" fillId="0" borderId="0" xfId="0" applyFont="1" applyAlignment="1">
      <alignment horizontal="center" vertical="center" wrapText="1"/>
    </xf>
  </cellXfs>
  <cellStyles count="42">
    <cellStyle name="_2006KVI0307alapokÚJ" xfId="1"/>
    <cellStyle name="20% - 1. jelölőszín" xfId="2" builtinId="30" customBuiltin="1"/>
    <cellStyle name="20% - 2. jelölőszín" xfId="3" builtinId="34" customBuiltin="1"/>
    <cellStyle name="20% - 3. jelölőszín" xfId="4" builtinId="38" customBuiltin="1"/>
    <cellStyle name="20% - 4. jelölőszín" xfId="5" builtinId="42" customBuiltin="1"/>
    <cellStyle name="20% - 5. jelölőszín" xfId="6" builtinId="46" customBuiltin="1"/>
    <cellStyle name="20% - 6. jelölőszín" xfId="7" builtinId="50" customBuiltin="1"/>
    <cellStyle name="40% - 1. jelölőszín" xfId="8" builtinId="31" customBuiltin="1"/>
    <cellStyle name="40% - 2. jelölőszín" xfId="9" builtinId="35" customBuiltin="1"/>
    <cellStyle name="40% - 3. jelölőszín" xfId="10" builtinId="39" customBuiltin="1"/>
    <cellStyle name="40% - 4. jelölőszín" xfId="11" builtinId="43" customBuiltin="1"/>
    <cellStyle name="40% - 5. jelölőszín" xfId="12" builtinId="47" customBuiltin="1"/>
    <cellStyle name="40% - 6. jelölőszín" xfId="13" builtinId="51" customBuiltin="1"/>
    <cellStyle name="60% - 1. jelölőszín" xfId="14" builtinId="32" customBuiltin="1"/>
    <cellStyle name="60% - 2. jelölőszín" xfId="15" builtinId="36" customBuiltin="1"/>
    <cellStyle name="60% - 3. jelölőszín" xfId="16" builtinId="40" customBuiltin="1"/>
    <cellStyle name="60% - 4. jelölőszín" xfId="17" builtinId="44" customBuiltin="1"/>
    <cellStyle name="60% - 5. jelölőszín" xfId="18" builtinId="48" customBuiltin="1"/>
    <cellStyle name="60% - 6. jelölőszín" xfId="19" builtinId="52" customBuiltin="1"/>
    <cellStyle name="Bevitel" xfId="20" builtinId="20" customBuiltin="1"/>
    <cellStyle name="Cím" xfId="21" builtinId="15" customBuiltin="1"/>
    <cellStyle name="Címsor 1" xfId="22" builtinId="16" customBuiltin="1"/>
    <cellStyle name="Címsor 2" xfId="23" builtinId="17" customBuiltin="1"/>
    <cellStyle name="Címsor 3" xfId="24" builtinId="18" customBuiltin="1"/>
    <cellStyle name="Címsor 4" xfId="25" builtinId="19" customBuiltin="1"/>
    <cellStyle name="Ellenőrzőcella" xfId="26" builtinId="23" customBuiltin="1"/>
    <cellStyle name="Ezres" xfId="27" builtinId="3"/>
    <cellStyle name="Ezres 2" xfId="28"/>
    <cellStyle name="Figyelmeztetés" xfId="29" builtinId="11" customBuiltin="1"/>
    <cellStyle name="Hivatkozott cella" xfId="30" builtinId="24" customBuiltin="1"/>
    <cellStyle name="Jegyzet" xfId="31" builtinId="10" customBuiltin="1"/>
    <cellStyle name="Jó" xfId="32" builtinId="26" customBuiltin="1"/>
    <cellStyle name="Kimenet" xfId="33" builtinId="21" customBuiltin="1"/>
    <cellStyle name="Magyarázó szöveg" xfId="34" builtinId="53" customBuiltin="1"/>
    <cellStyle name="Normál" xfId="0" builtinId="0"/>
    <cellStyle name="Normál 10" xfId="35"/>
    <cellStyle name="Összesen" xfId="36" builtinId="25" customBuiltin="1"/>
    <cellStyle name="Pénznem" xfId="37" builtinId="4"/>
    <cellStyle name="Pénznem 2" xfId="38"/>
    <cellStyle name="Rossz" xfId="39" builtinId="27" customBuiltin="1"/>
    <cellStyle name="Semleges" xfId="40" builtinId="28" customBuiltin="1"/>
    <cellStyle name="Számítás" xfId="41" builtinId="22" customBuiltin="1"/>
  </cellStyles>
  <dxfs count="14">
    <dxf>
      <fill>
        <patternFill patternType="solid">
          <fgColor theme="4" tint="0.79992065187536243"/>
          <bgColor rgb="FFB7D2F5"/>
        </patternFill>
      </fill>
    </dxf>
    <dxf>
      <font>
        <b/>
        <i val="0"/>
      </font>
      <fill>
        <patternFill patternType="solid">
          <fgColor auto="1"/>
          <bgColor rgb="FFB7D2F5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auto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</border>
    </dxf>
    <dxf>
      <fill>
        <patternFill patternType="gray0625">
          <fgColor rgb="FFA6C7F2"/>
        </patternFill>
      </fill>
    </dxf>
    <dxf>
      <fill>
        <patternFill>
          <bgColor rgb="FFECF3FC"/>
        </patternFill>
      </fill>
      <border>
        <top style="thin">
          <color rgb="FFDAE8FA"/>
        </top>
        <bottom style="thin">
          <color rgb="FFDAE8FA"/>
        </bottom>
      </border>
    </dxf>
    <dxf>
      <font>
        <b/>
        <i val="0"/>
      </font>
      <fill>
        <patternFill>
          <bgColor rgb="FFDAE8FA"/>
        </patternFill>
      </fill>
      <border>
        <top style="thin">
          <color rgb="FFC9DDF7"/>
        </top>
        <bottom style="thin">
          <color rgb="FFC9DDF7"/>
        </bottom>
      </border>
    </dxf>
    <dxf>
      <font>
        <b/>
        <i val="0"/>
        <color theme="1"/>
      </font>
      <fill>
        <patternFill>
          <bgColor rgb="FFC9DDF7"/>
        </patternFill>
      </fill>
      <border>
        <top style="thin">
          <color rgb="FFB7D2F5"/>
        </top>
        <bottom style="thin">
          <color rgb="FFB7D2F5"/>
        </bottom>
        <horizontal/>
      </border>
    </dxf>
    <dxf>
      <fill>
        <patternFill patternType="gray0625">
          <fgColor rgb="FFA6C7F2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i/>
      </font>
      <fill>
        <patternFill patternType="gray0625">
          <fgColor rgb="FF95BCEF"/>
        </patternFill>
      </fill>
      <border>
        <left style="medium">
          <color rgb="FFA6C7F2"/>
        </left>
        <right style="medium">
          <color rgb="FFA6C7F2"/>
        </right>
        <top style="medium">
          <color rgb="FFA6C7F2"/>
        </top>
        <bottom style="medium">
          <color rgb="FFA6C7F2"/>
        </bottom>
      </border>
    </dxf>
    <dxf>
      <font>
        <b/>
        <color theme="1"/>
      </font>
      <fill>
        <patternFill patternType="solid">
          <fgColor theme="4" tint="0.79992065187536243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font>
        <b/>
        <color theme="1"/>
      </font>
      <fill>
        <patternFill patternType="solid">
          <fgColor auto="1"/>
          <bgColor rgb="FFB7D2F5"/>
        </patternFill>
      </fill>
      <border>
        <vertical style="thin">
          <color rgb="FFC9DDF7"/>
        </vertical>
        <horizontal style="thin">
          <color rgb="FFB7D2F5"/>
        </horizontal>
      </border>
    </dxf>
    <dxf>
      <border>
        <left style="medium">
          <color rgb="FFB7D2F5"/>
        </left>
        <right style="medium">
          <color rgb="FFB7D2F5"/>
        </right>
        <top style="medium">
          <color rgb="FFB7D2F5"/>
        </top>
        <bottom style="medium">
          <color rgb="FFB7D2F5"/>
        </bottom>
        <vertical style="thin">
          <color rgb="FFB7D2F5"/>
        </vertical>
        <horizontal style="dashed">
          <color rgb="FFB7D2F5"/>
        </horizontal>
      </border>
    </dxf>
  </dxfs>
  <tableStyles count="1" defaultTableStyle="TableStyleMedium9" defaultPivotStyle="PivotStyleLight16">
    <tableStyle name="KEMM" table="0" count="14">
      <tableStyleElement type="wholeTable" dxfId="13"/>
      <tableStyleElement type="headerRow" dxfId="12"/>
      <tableStyleElement type="totalRow" dxfId="11"/>
      <tableStyleElement type="lastColumn" dxfId="10"/>
      <tableStyleElement type="firstSubtotalColumn" dxfId="9"/>
      <tableStyleElement type="firstSubtotalRow" dxfId="8"/>
      <tableStyleElement type="secondSubtotalRow" dxfId="7"/>
      <tableStyleElement type="thirdSubtotalRow" dxfId="6"/>
      <tableStyleElement type="firstColumnSubheading" dxfId="5"/>
      <tableStyleElement type="firstRowSubheading" dxfId="4"/>
      <tableStyleElement type="secondRowSubheading" dxfId="3"/>
      <tableStyleElement type="thir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7" zoomScale="80" zoomScaleNormal="80" zoomScaleSheetLayoutView="80" workbookViewId="0">
      <selection activeCell="L28" sqref="L28"/>
    </sheetView>
  </sheetViews>
  <sheetFormatPr defaultRowHeight="15" x14ac:dyDescent="0.25"/>
  <cols>
    <col min="1" max="1" width="4.5703125" style="15" customWidth="1"/>
    <col min="2" max="2" width="2" style="1" customWidth="1"/>
    <col min="3" max="3" width="2.5703125" style="1" customWidth="1"/>
    <col min="4" max="4" width="1.5703125" style="2" customWidth="1"/>
    <col min="5" max="5" width="126" style="1" bestFit="1" customWidth="1"/>
    <col min="6" max="6" width="20.85546875" style="13" customWidth="1"/>
    <col min="7" max="7" width="10.7109375" style="87" hidden="1" customWidth="1"/>
    <col min="8" max="8" width="10.7109375" style="1" hidden="1" customWidth="1"/>
    <col min="9" max="9" width="9.140625" style="60"/>
    <col min="10" max="16384" width="9.140625" style="1"/>
  </cols>
  <sheetData>
    <row r="1" spans="1:9" ht="30.75" customHeight="1" x14ac:dyDescent="0.25">
      <c r="F1" s="41" t="s">
        <v>54</v>
      </c>
    </row>
    <row r="2" spans="1:9" ht="1.5" customHeight="1" x14ac:dyDescent="0.25"/>
    <row r="3" spans="1:9" ht="57.75" customHeight="1" x14ac:dyDescent="0.25">
      <c r="A3" s="107" t="s">
        <v>55</v>
      </c>
      <c r="B3" s="107"/>
      <c r="C3" s="107"/>
      <c r="D3" s="107"/>
      <c r="E3" s="107"/>
      <c r="F3" s="107"/>
    </row>
    <row r="4" spans="1:9" ht="15.75" thickBot="1" x14ac:dyDescent="0.3">
      <c r="F4" s="14" t="s">
        <v>25</v>
      </c>
    </row>
    <row r="5" spans="1:9" ht="15.75" hidden="1" thickBot="1" x14ac:dyDescent="0.3"/>
    <row r="6" spans="1:9" s="3" customFormat="1" ht="62.25" customHeight="1" thickBot="1" x14ac:dyDescent="0.4">
      <c r="A6" s="22"/>
      <c r="B6" s="23"/>
      <c r="C6" s="23"/>
      <c r="D6" s="24"/>
      <c r="E6" s="25" t="s">
        <v>0</v>
      </c>
      <c r="F6" s="27" t="s">
        <v>56</v>
      </c>
      <c r="G6" s="88"/>
      <c r="I6" s="61"/>
    </row>
    <row r="7" spans="1:9" s="3" customFormat="1" ht="36" customHeight="1" x14ac:dyDescent="0.6">
      <c r="A7" s="42" t="s">
        <v>39</v>
      </c>
      <c r="B7" s="47" t="s">
        <v>1</v>
      </c>
      <c r="C7" s="20"/>
      <c r="D7" s="21"/>
      <c r="E7" s="48"/>
      <c r="F7" s="28">
        <f>+F8+F16+F48</f>
        <v>2734318</v>
      </c>
      <c r="G7" s="88"/>
      <c r="I7" s="61"/>
    </row>
    <row r="8" spans="1:9" s="6" customFormat="1" ht="30.75" customHeight="1" x14ac:dyDescent="0.3">
      <c r="A8" s="43"/>
      <c r="B8" s="49"/>
      <c r="C8" s="4" t="s">
        <v>2</v>
      </c>
      <c r="D8" s="5"/>
      <c r="E8" s="50"/>
      <c r="F8" s="82">
        <f>SUM(F9:F15)</f>
        <v>82420</v>
      </c>
      <c r="G8" s="89"/>
      <c r="I8" s="62"/>
    </row>
    <row r="9" spans="1:9" ht="24.75" customHeight="1" x14ac:dyDescent="0.3">
      <c r="A9" s="44"/>
      <c r="B9" s="34"/>
      <c r="C9" s="16"/>
      <c r="D9" s="19" t="s">
        <v>7</v>
      </c>
      <c r="E9" s="37"/>
      <c r="F9" s="30"/>
    </row>
    <row r="10" spans="1:9" ht="21" customHeight="1" x14ac:dyDescent="0.3">
      <c r="A10" s="44"/>
      <c r="B10" s="34"/>
      <c r="C10" s="16"/>
      <c r="D10" s="19"/>
      <c r="E10" s="35" t="s">
        <v>43</v>
      </c>
      <c r="F10" s="30">
        <v>41640</v>
      </c>
      <c r="G10" s="90" t="s">
        <v>59</v>
      </c>
      <c r="H10" s="70" t="s">
        <v>58</v>
      </c>
    </row>
    <row r="11" spans="1:9" s="77" customFormat="1" ht="21" customHeight="1" x14ac:dyDescent="0.3">
      <c r="A11" s="44"/>
      <c r="B11" s="81"/>
      <c r="C11" s="16"/>
      <c r="D11" s="79"/>
      <c r="E11" s="35" t="s">
        <v>91</v>
      </c>
      <c r="F11" s="30">
        <v>6000</v>
      </c>
      <c r="G11" s="90" t="s">
        <v>90</v>
      </c>
      <c r="I11" s="60"/>
    </row>
    <row r="12" spans="1:9" ht="18.75" x14ac:dyDescent="0.3">
      <c r="A12" s="44"/>
      <c r="B12" s="34"/>
      <c r="C12" s="16"/>
      <c r="D12" s="19"/>
      <c r="E12" s="35" t="s">
        <v>11</v>
      </c>
      <c r="F12" s="30">
        <v>5780</v>
      </c>
      <c r="G12" s="91" t="s">
        <v>57</v>
      </c>
      <c r="H12" s="71" t="s">
        <v>58</v>
      </c>
    </row>
    <row r="13" spans="1:9" s="77" customFormat="1" ht="18.75" x14ac:dyDescent="0.3">
      <c r="A13" s="44"/>
      <c r="B13" s="81"/>
      <c r="C13" s="16"/>
      <c r="D13" s="79"/>
      <c r="E13" s="35" t="s">
        <v>92</v>
      </c>
      <c r="F13" s="30">
        <v>11000</v>
      </c>
      <c r="G13" s="91" t="s">
        <v>90</v>
      </c>
      <c r="I13" s="60"/>
    </row>
    <row r="14" spans="1:9" ht="21" customHeight="1" x14ac:dyDescent="0.3">
      <c r="A14" s="44"/>
      <c r="B14" s="34"/>
      <c r="C14" s="16"/>
      <c r="D14" s="19" t="s">
        <v>6</v>
      </c>
      <c r="E14" s="37"/>
      <c r="F14" s="30"/>
    </row>
    <row r="15" spans="1:9" ht="18.600000000000001" customHeight="1" x14ac:dyDescent="0.3">
      <c r="A15" s="44"/>
      <c r="B15" s="34"/>
      <c r="C15" s="16"/>
      <c r="D15" s="19"/>
      <c r="E15" s="35" t="s">
        <v>49</v>
      </c>
      <c r="F15" s="30">
        <v>18000</v>
      </c>
      <c r="G15" s="92" t="s">
        <v>60</v>
      </c>
      <c r="H15" s="73" t="s">
        <v>58</v>
      </c>
    </row>
    <row r="16" spans="1:9" ht="24.75" customHeight="1" x14ac:dyDescent="0.3">
      <c r="A16" s="44"/>
      <c r="B16" s="34"/>
      <c r="C16" s="4" t="s">
        <v>3</v>
      </c>
      <c r="D16" s="19"/>
      <c r="E16" s="51"/>
      <c r="F16" s="82">
        <f>SUM(F17:F47)</f>
        <v>2649898</v>
      </c>
      <c r="H16" s="26"/>
    </row>
    <row r="17" spans="1:9" ht="24" customHeight="1" x14ac:dyDescent="0.3">
      <c r="A17" s="44"/>
      <c r="B17" s="34"/>
      <c r="C17" s="7"/>
      <c r="D17" s="19" t="s">
        <v>8</v>
      </c>
      <c r="E17" s="37"/>
      <c r="F17" s="30"/>
    </row>
    <row r="18" spans="1:9" ht="18.75" x14ac:dyDescent="0.3">
      <c r="A18" s="44"/>
      <c r="B18" s="34"/>
      <c r="C18" s="7"/>
      <c r="D18" s="19" t="s">
        <v>7</v>
      </c>
      <c r="E18" s="35" t="s">
        <v>22</v>
      </c>
      <c r="F18" s="30">
        <f>1500+23352</f>
        <v>24852</v>
      </c>
      <c r="G18" s="90" t="s">
        <v>74</v>
      </c>
      <c r="H18" s="72" t="s">
        <v>75</v>
      </c>
    </row>
    <row r="19" spans="1:9" s="77" customFormat="1" ht="18.75" x14ac:dyDescent="0.3">
      <c r="A19" s="44"/>
      <c r="B19" s="81"/>
      <c r="C19" s="78"/>
      <c r="D19" s="79"/>
      <c r="E19" s="86" t="s">
        <v>96</v>
      </c>
      <c r="F19" s="30">
        <v>500</v>
      </c>
      <c r="G19" s="90" t="s">
        <v>97</v>
      </c>
      <c r="H19" s="72"/>
      <c r="I19" s="60"/>
    </row>
    <row r="20" spans="1:9" ht="18.75" x14ac:dyDescent="0.3">
      <c r="A20" s="44"/>
      <c r="B20" s="34"/>
      <c r="C20" s="7"/>
      <c r="D20" s="19"/>
      <c r="E20" s="35" t="s">
        <v>17</v>
      </c>
      <c r="F20" s="30">
        <v>50</v>
      </c>
      <c r="G20" s="92" t="s">
        <v>69</v>
      </c>
    </row>
    <row r="21" spans="1:9" ht="18.75" x14ac:dyDescent="0.3">
      <c r="A21" s="44"/>
      <c r="B21" s="34"/>
      <c r="C21" s="7"/>
      <c r="D21" s="19"/>
      <c r="E21" s="35" t="s">
        <v>16</v>
      </c>
      <c r="F21" s="30">
        <v>8500</v>
      </c>
      <c r="G21" s="92" t="s">
        <v>64</v>
      </c>
    </row>
    <row r="22" spans="1:9" s="77" customFormat="1" ht="18.75" x14ac:dyDescent="0.3">
      <c r="A22" s="44"/>
      <c r="B22" s="81"/>
      <c r="C22" s="78"/>
      <c r="D22" s="79"/>
      <c r="E22" s="86" t="s">
        <v>99</v>
      </c>
      <c r="F22" s="30">
        <v>16700</v>
      </c>
      <c r="G22" s="92" t="s">
        <v>90</v>
      </c>
      <c r="I22" s="60"/>
    </row>
    <row r="23" spans="1:9" ht="18.75" x14ac:dyDescent="0.3">
      <c r="A23" s="44"/>
      <c r="B23" s="34"/>
      <c r="C23" s="7"/>
      <c r="D23" s="19" t="s">
        <v>6</v>
      </c>
      <c r="E23" s="80" t="s">
        <v>37</v>
      </c>
      <c r="F23" s="30">
        <v>6309</v>
      </c>
      <c r="G23" s="90" t="s">
        <v>70</v>
      </c>
    </row>
    <row r="24" spans="1:9" ht="18.75" x14ac:dyDescent="0.3">
      <c r="A24" s="44"/>
      <c r="B24" s="34"/>
      <c r="C24" s="7"/>
      <c r="D24" s="19"/>
      <c r="E24" s="35" t="s">
        <v>19</v>
      </c>
      <c r="F24" s="30">
        <v>1036</v>
      </c>
      <c r="G24" s="91" t="s">
        <v>63</v>
      </c>
    </row>
    <row r="25" spans="1:9" ht="18.75" x14ac:dyDescent="0.3">
      <c r="A25" s="44"/>
      <c r="B25" s="34"/>
      <c r="C25" s="7"/>
      <c r="D25" s="19"/>
      <c r="E25" s="35" t="s">
        <v>21</v>
      </c>
      <c r="F25" s="57">
        <v>3140</v>
      </c>
      <c r="G25" s="92" t="s">
        <v>73</v>
      </c>
    </row>
    <row r="26" spans="1:9" ht="18.75" x14ac:dyDescent="0.3">
      <c r="A26" s="44"/>
      <c r="B26" s="34"/>
      <c r="C26" s="7"/>
      <c r="D26" s="19"/>
      <c r="E26" s="35" t="s">
        <v>13</v>
      </c>
      <c r="F26" s="30">
        <v>1000</v>
      </c>
      <c r="G26" s="90" t="s">
        <v>68</v>
      </c>
    </row>
    <row r="27" spans="1:9" ht="18.75" x14ac:dyDescent="0.3">
      <c r="A27" s="44"/>
      <c r="B27" s="34"/>
      <c r="C27" s="7"/>
      <c r="D27" s="19"/>
      <c r="E27" s="35" t="s">
        <v>42</v>
      </c>
      <c r="F27" s="30">
        <v>15000</v>
      </c>
      <c r="G27" s="92" t="s">
        <v>65</v>
      </c>
    </row>
    <row r="28" spans="1:9" ht="19.5" customHeight="1" x14ac:dyDescent="0.3">
      <c r="A28" s="44"/>
      <c r="B28" s="34"/>
      <c r="C28" s="7"/>
      <c r="D28" s="19" t="s">
        <v>8</v>
      </c>
      <c r="E28" s="35" t="s">
        <v>15</v>
      </c>
      <c r="F28" s="30">
        <v>4000</v>
      </c>
      <c r="G28" s="92" t="s">
        <v>62</v>
      </c>
    </row>
    <row r="29" spans="1:9" ht="18.75" hidden="1" x14ac:dyDescent="0.3">
      <c r="A29" s="44"/>
      <c r="B29" s="34"/>
      <c r="C29" s="7"/>
      <c r="D29" s="19"/>
      <c r="E29" s="35" t="s">
        <v>35</v>
      </c>
      <c r="F29" s="30">
        <v>0</v>
      </c>
    </row>
    <row r="30" spans="1:9" ht="18.75" x14ac:dyDescent="0.3">
      <c r="A30" s="44"/>
      <c r="B30" s="34"/>
      <c r="C30" s="7"/>
      <c r="D30" s="19"/>
      <c r="E30" s="35" t="s">
        <v>12</v>
      </c>
      <c r="F30" s="30">
        <v>6000</v>
      </c>
      <c r="G30" s="92" t="s">
        <v>66</v>
      </c>
    </row>
    <row r="31" spans="1:9" ht="18.75" x14ac:dyDescent="0.3">
      <c r="A31" s="44"/>
      <c r="B31" s="34"/>
      <c r="C31" s="7"/>
      <c r="D31" s="19"/>
      <c r="E31" s="35" t="s">
        <v>52</v>
      </c>
      <c r="F31" s="30">
        <v>1000</v>
      </c>
      <c r="G31" s="92" t="s">
        <v>76</v>
      </c>
    </row>
    <row r="32" spans="1:9" ht="18.75" x14ac:dyDescent="0.3">
      <c r="A32" s="44"/>
      <c r="B32" s="34"/>
      <c r="C32" s="7"/>
      <c r="D32" s="19" t="s">
        <v>7</v>
      </c>
      <c r="E32" s="35" t="s">
        <v>51</v>
      </c>
      <c r="F32" s="30">
        <v>1500</v>
      </c>
      <c r="G32" s="92" t="s">
        <v>72</v>
      </c>
    </row>
    <row r="33" spans="1:9" ht="18.75" x14ac:dyDescent="0.3">
      <c r="A33" s="44"/>
      <c r="B33" s="34"/>
      <c r="C33" s="7"/>
      <c r="D33" s="19"/>
      <c r="E33" s="35" t="s">
        <v>14</v>
      </c>
      <c r="F33" s="30">
        <v>6500</v>
      </c>
      <c r="G33" s="92" t="s">
        <v>61</v>
      </c>
    </row>
    <row r="34" spans="1:9" ht="18.75" x14ac:dyDescent="0.3">
      <c r="A34" s="44"/>
      <c r="B34" s="34"/>
      <c r="C34" s="7"/>
      <c r="D34" s="19"/>
      <c r="E34" s="80" t="s">
        <v>33</v>
      </c>
      <c r="F34" s="30">
        <v>800</v>
      </c>
      <c r="G34" s="93" t="s">
        <v>67</v>
      </c>
      <c r="H34" s="77"/>
    </row>
    <row r="35" spans="1:9" ht="18.75" x14ac:dyDescent="0.3">
      <c r="A35" s="44"/>
      <c r="B35" s="34"/>
      <c r="C35" s="7"/>
      <c r="D35" s="19"/>
      <c r="E35" s="35" t="s">
        <v>23</v>
      </c>
      <c r="F35" s="30">
        <v>4500</v>
      </c>
      <c r="G35" s="90" t="s">
        <v>77</v>
      </c>
    </row>
    <row r="36" spans="1:9" ht="18.75" x14ac:dyDescent="0.3">
      <c r="A36" s="44"/>
      <c r="B36" s="34"/>
      <c r="C36" s="7"/>
      <c r="D36" s="19"/>
      <c r="E36" s="35" t="s">
        <v>20</v>
      </c>
      <c r="F36" s="30">
        <v>11176</v>
      </c>
      <c r="G36" s="90" t="s">
        <v>71</v>
      </c>
    </row>
    <row r="37" spans="1:9" ht="18.75" x14ac:dyDescent="0.3">
      <c r="A37" s="44"/>
      <c r="B37" s="81"/>
      <c r="C37" s="78"/>
      <c r="D37" s="79" t="s">
        <v>6</v>
      </c>
      <c r="E37" s="80" t="s">
        <v>38</v>
      </c>
      <c r="F37" s="30">
        <v>5000</v>
      </c>
      <c r="G37" s="90" t="s">
        <v>78</v>
      </c>
    </row>
    <row r="38" spans="1:9" ht="21" customHeight="1" x14ac:dyDescent="0.3">
      <c r="A38" s="44"/>
      <c r="B38" s="34"/>
      <c r="C38" s="7"/>
      <c r="D38" s="19" t="s">
        <v>9</v>
      </c>
      <c r="E38" s="37"/>
      <c r="F38" s="30"/>
    </row>
    <row r="39" spans="1:9" ht="18.75" x14ac:dyDescent="0.3">
      <c r="A39" s="44"/>
      <c r="B39" s="34"/>
      <c r="C39" s="7"/>
      <c r="D39" s="19"/>
      <c r="E39" s="35" t="s">
        <v>24</v>
      </c>
      <c r="F39" s="30">
        <v>6200</v>
      </c>
      <c r="G39" s="92" t="s">
        <v>79</v>
      </c>
      <c r="H39" s="74" t="s">
        <v>29</v>
      </c>
    </row>
    <row r="40" spans="1:9" ht="18.75" x14ac:dyDescent="0.3">
      <c r="A40" s="44"/>
      <c r="B40" s="34"/>
      <c r="C40" s="7"/>
      <c r="D40" s="105" t="s">
        <v>34</v>
      </c>
      <c r="E40" s="106"/>
      <c r="F40" s="30"/>
    </row>
    <row r="41" spans="1:9" ht="18.75" x14ac:dyDescent="0.3">
      <c r="A41" s="44"/>
      <c r="B41" s="34"/>
      <c r="C41" s="7"/>
      <c r="D41" s="19" t="s">
        <v>8</v>
      </c>
      <c r="E41" s="80" t="s">
        <v>27</v>
      </c>
      <c r="F41" s="30">
        <v>338406</v>
      </c>
      <c r="G41" s="90" t="s">
        <v>82</v>
      </c>
      <c r="H41" s="74"/>
    </row>
    <row r="42" spans="1:9" ht="18.75" x14ac:dyDescent="0.3">
      <c r="A42" s="44"/>
      <c r="B42" s="34"/>
      <c r="C42" s="7"/>
      <c r="D42" s="19"/>
      <c r="E42" s="35" t="s">
        <v>50</v>
      </c>
      <c r="F42" s="30">
        <v>625574</v>
      </c>
      <c r="G42" s="90" t="s">
        <v>80</v>
      </c>
      <c r="H42" s="1" t="s">
        <v>30</v>
      </c>
    </row>
    <row r="43" spans="1:9" ht="18.75" x14ac:dyDescent="0.3">
      <c r="A43" s="44"/>
      <c r="B43" s="34"/>
      <c r="C43" s="7"/>
      <c r="D43" s="19"/>
      <c r="E43" s="36" t="s">
        <v>26</v>
      </c>
      <c r="F43" s="30">
        <v>180332</v>
      </c>
      <c r="G43" s="90" t="s">
        <v>81</v>
      </c>
    </row>
    <row r="44" spans="1:9" ht="18.75" x14ac:dyDescent="0.3">
      <c r="A44" s="44"/>
      <c r="B44" s="34"/>
      <c r="C44" s="7"/>
      <c r="D44" s="19"/>
      <c r="E44" s="36" t="s">
        <v>28</v>
      </c>
      <c r="F44" s="30">
        <v>1365823</v>
      </c>
      <c r="G44" s="94" t="s">
        <v>83</v>
      </c>
    </row>
    <row r="45" spans="1:9" s="10" customFormat="1" ht="21.75" customHeight="1" x14ac:dyDescent="0.6">
      <c r="A45" s="44"/>
      <c r="B45" s="53"/>
      <c r="C45" s="40"/>
      <c r="D45" s="59" t="s">
        <v>48</v>
      </c>
      <c r="E45" s="58"/>
      <c r="F45" s="33"/>
      <c r="G45" s="95"/>
      <c r="I45" s="63"/>
    </row>
    <row r="46" spans="1:9" s="77" customFormat="1" ht="18.75" x14ac:dyDescent="0.3">
      <c r="A46" s="44"/>
      <c r="B46" s="81"/>
      <c r="C46" s="78"/>
      <c r="D46" s="79"/>
      <c r="E46" s="86" t="s">
        <v>98</v>
      </c>
      <c r="F46" s="57">
        <v>11000</v>
      </c>
      <c r="G46" s="101" t="s">
        <v>85</v>
      </c>
      <c r="I46" s="60"/>
    </row>
    <row r="47" spans="1:9" ht="18.75" x14ac:dyDescent="0.3">
      <c r="A47" s="44"/>
      <c r="B47" s="34"/>
      <c r="C47" s="7"/>
      <c r="D47" s="19"/>
      <c r="E47" s="35" t="s">
        <v>18</v>
      </c>
      <c r="F47" s="30">
        <v>5000</v>
      </c>
      <c r="G47" s="91" t="s">
        <v>84</v>
      </c>
    </row>
    <row r="48" spans="1:9" ht="18.75" x14ac:dyDescent="0.3">
      <c r="A48" s="44"/>
      <c r="B48" s="34"/>
      <c r="C48" s="102" t="s">
        <v>44</v>
      </c>
      <c r="D48" s="103"/>
      <c r="E48" s="104"/>
      <c r="F48" s="83">
        <f>+F49</f>
        <v>2000</v>
      </c>
    </row>
    <row r="49" spans="1:9" ht="19.5" thickBot="1" x14ac:dyDescent="0.35">
      <c r="A49" s="45"/>
      <c r="B49" s="38"/>
      <c r="C49" s="8"/>
      <c r="D49" s="18"/>
      <c r="E49" s="39" t="s">
        <v>36</v>
      </c>
      <c r="F49" s="31">
        <v>2000</v>
      </c>
      <c r="G49" s="96" t="s">
        <v>86</v>
      </c>
      <c r="H49" s="75" t="s">
        <v>87</v>
      </c>
    </row>
    <row r="50" spans="1:9" s="10" customFormat="1" ht="37.5" customHeight="1" x14ac:dyDescent="0.6">
      <c r="A50" s="46" t="s">
        <v>47</v>
      </c>
      <c r="B50" s="47" t="s">
        <v>4</v>
      </c>
      <c r="C50" s="9"/>
      <c r="D50" s="17"/>
      <c r="E50" s="52"/>
      <c r="F50" s="29">
        <f>+F51+F54</f>
        <v>100712</v>
      </c>
      <c r="G50" s="95"/>
      <c r="I50" s="63"/>
    </row>
    <row r="51" spans="1:9" s="10" customFormat="1" ht="26.25" customHeight="1" x14ac:dyDescent="0.3">
      <c r="A51" s="44"/>
      <c r="B51" s="53"/>
      <c r="C51" s="102" t="s">
        <v>45</v>
      </c>
      <c r="D51" s="103"/>
      <c r="E51" s="104"/>
      <c r="F51" s="83">
        <f>+F53</f>
        <v>92622</v>
      </c>
      <c r="G51" s="95"/>
      <c r="I51" s="63"/>
    </row>
    <row r="52" spans="1:9" s="10" customFormat="1" ht="21.75" customHeight="1" x14ac:dyDescent="0.3">
      <c r="A52" s="44"/>
      <c r="B52" s="53"/>
      <c r="C52" s="40"/>
      <c r="D52" s="19" t="s">
        <v>10</v>
      </c>
      <c r="E52" s="54"/>
      <c r="F52" s="83"/>
      <c r="G52" s="95"/>
      <c r="I52" s="63"/>
    </row>
    <row r="53" spans="1:9" s="10" customFormat="1" ht="22.5" customHeight="1" x14ac:dyDescent="0.3">
      <c r="A53" s="44"/>
      <c r="B53" s="53"/>
      <c r="C53" s="32"/>
      <c r="D53" s="19"/>
      <c r="E53" s="55" t="s">
        <v>41</v>
      </c>
      <c r="F53" s="30">
        <v>92622</v>
      </c>
      <c r="G53" s="97" t="s">
        <v>88</v>
      </c>
      <c r="H53" s="76" t="s">
        <v>32</v>
      </c>
      <c r="I53" s="63"/>
    </row>
    <row r="54" spans="1:9" s="11" customFormat="1" ht="23.25" customHeight="1" x14ac:dyDescent="0.3">
      <c r="A54" s="44"/>
      <c r="B54" s="56"/>
      <c r="C54" s="102" t="s">
        <v>46</v>
      </c>
      <c r="D54" s="103"/>
      <c r="E54" s="104"/>
      <c r="F54" s="83">
        <f>SUM(F55:F58)</f>
        <v>8090</v>
      </c>
      <c r="G54" s="98"/>
      <c r="I54" s="64"/>
    </row>
    <row r="55" spans="1:9" ht="18" customHeight="1" x14ac:dyDescent="0.3">
      <c r="A55" s="44"/>
      <c r="B55" s="34"/>
      <c r="C55" s="7"/>
      <c r="D55" s="19" t="s">
        <v>10</v>
      </c>
      <c r="E55" s="35"/>
      <c r="F55" s="30"/>
    </row>
    <row r="56" spans="1:9" ht="18.75" x14ac:dyDescent="0.3">
      <c r="A56" s="44"/>
      <c r="B56" s="34"/>
      <c r="C56" s="7"/>
      <c r="D56" s="19"/>
      <c r="E56" s="35" t="s">
        <v>53</v>
      </c>
      <c r="F56" s="30">
        <v>3190</v>
      </c>
      <c r="G56" s="94" t="s">
        <v>89</v>
      </c>
      <c r="H56" s="77" t="s">
        <v>31</v>
      </c>
    </row>
    <row r="57" spans="1:9" ht="18.75" x14ac:dyDescent="0.3">
      <c r="A57" s="44"/>
      <c r="B57" s="34"/>
      <c r="C57" s="7"/>
      <c r="D57" s="19"/>
      <c r="E57" s="86" t="s">
        <v>93</v>
      </c>
      <c r="F57" s="30">
        <v>500</v>
      </c>
      <c r="G57" s="99" t="s">
        <v>94</v>
      </c>
      <c r="H57" s="1" t="s">
        <v>95</v>
      </c>
    </row>
    <row r="58" spans="1:9" ht="19.5" customHeight="1" thickBot="1" x14ac:dyDescent="0.35">
      <c r="A58" s="45"/>
      <c r="B58" s="38"/>
      <c r="C58" s="8"/>
      <c r="D58" s="18"/>
      <c r="E58" s="84" t="s">
        <v>40</v>
      </c>
      <c r="F58" s="85">
        <v>4400</v>
      </c>
      <c r="G58" s="97" t="s">
        <v>88</v>
      </c>
      <c r="H58" s="77" t="s">
        <v>31</v>
      </c>
    </row>
    <row r="59" spans="1:9" s="12" customFormat="1" ht="46.5" customHeight="1" thickBot="1" x14ac:dyDescent="0.3">
      <c r="A59" s="66"/>
      <c r="B59" s="67" t="s">
        <v>5</v>
      </c>
      <c r="C59" s="67"/>
      <c r="D59" s="68"/>
      <c r="E59" s="67"/>
      <c r="F59" s="69">
        <f>+F7+F50</f>
        <v>2835030</v>
      </c>
      <c r="G59" s="100"/>
      <c r="I59" s="65"/>
    </row>
  </sheetData>
  <sortState ref="E10:H12">
    <sortCondition ref="E10"/>
  </sortState>
  <mergeCells count="5">
    <mergeCell ref="C54:E54"/>
    <mergeCell ref="D40:E40"/>
    <mergeCell ref="A3:F3"/>
    <mergeCell ref="C48:E48"/>
    <mergeCell ref="C51:E51"/>
  </mergeCells>
  <printOptions horizontalCentered="1"/>
  <pageMargins left="0.55118110236220474" right="0.43307086614173229" top="0.47244094488188981" bottom="0.43307086614173229" header="0.27559055118110237" footer="0.15748031496062992"/>
  <pageSetup paperSize="9" scale="58" firstPageNumber="37" fitToHeight="0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um" ma:contentTypeID="0x010100335FC5616838DF47AFF3D91A59A9D801" ma:contentTypeVersion="0" ma:contentTypeDescription="Új dokumentum létrehozása." ma:contentTypeScope="" ma:versionID="e380d8c5a2a6d56ff8b31be6074f255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f780114c9cd73218bffc7812d0400f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artalomtípus" ma:readOnly="true"/>
        <xsd:element ref="dc:title" minOccurs="0" maxOccurs="1" ma:index="4" ma:displayName="Cím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E96EF44-FD05-4660-BE15-3D053911F4F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BB27FB-5196-47C7-9DB7-88B1E7B333B3}">
  <ds:schemaRefs>
    <ds:schemaRef ds:uri="http://schemas.openxmlformats.org/package/2006/metadata/core-properties"/>
    <ds:schemaRef ds:uri="http://schemas.microsoft.com/office/2006/metadata/properties"/>
    <ds:schemaRef ds:uri="http://purl.org/dc/terms/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</ds:schemaRefs>
</ds:datastoreItem>
</file>

<file path=customXml/itemProps3.xml><?xml version="1.0" encoding="utf-8"?>
<ds:datastoreItem xmlns:ds="http://schemas.openxmlformats.org/officeDocument/2006/customXml" ds:itemID="{6AB908F1-0404-4931-A4EE-4D1CF71E1B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Papp Krisztina</dc:creator>
  <cp:lastModifiedBy>Lévai Tamás</cp:lastModifiedBy>
  <cp:lastPrinted>2023-02-13T10:54:54Z</cp:lastPrinted>
  <dcterms:created xsi:type="dcterms:W3CDTF">2011-01-19T13:10:16Z</dcterms:created>
  <dcterms:modified xsi:type="dcterms:W3CDTF">2023-02-13T15:55:36Z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0x010100335FC5616838DF47AFF3D91A59A9D801</vt:lpwstr>
  </property>
</Properties>
</file>