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F:\specifikus_mappak\Gazdalkodas\2023. évi költségvetés tervezés\végleges-jegyzővel egyeztetett RENDELET\RENDELET KÉSZ 02.13\"/>
    </mc:Choice>
  </mc:AlternateContent>
  <xr:revisionPtr revIDLastSave="0" documentId="13_ncr:1_{91F23A10-3D95-4920-B59A-8063D4F633E0}" xr6:coauthVersionLast="36" xr6:coauthVersionMax="47" xr10:uidLastSave="{00000000-0000-0000-0000-000000000000}"/>
  <bookViews>
    <workbookView xWindow="-105" yWindow="-105" windowWidth="23250" windowHeight="12570" xr2:uid="{00000000-000D-0000-FFFF-FFFF00000000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8" i="1" l="1"/>
  <c r="B48" i="1" l="1"/>
  <c r="B50" i="1" l="1"/>
  <c r="B44" i="1" l="1"/>
  <c r="B29" i="1" l="1"/>
  <c r="B10" i="1"/>
  <c r="B65" i="1" l="1"/>
  <c r="B33" i="1"/>
  <c r="B14" i="1"/>
  <c r="B66" i="1" l="1"/>
</calcChain>
</file>

<file path=xl/sharedStrings.xml><?xml version="1.0" encoding="utf-8"?>
<sst xmlns="http://schemas.openxmlformats.org/spreadsheetml/2006/main" count="54" uniqueCount="33">
  <si>
    <t>2020. évi bevétel kiesések:</t>
  </si>
  <si>
    <t>Összesen:</t>
  </si>
  <si>
    <t>adatok ezerFt-ban</t>
  </si>
  <si>
    <t>Állam helyett fizetett kerületi járványvédelmi költségek</t>
  </si>
  <si>
    <t>Gépjárműadó bevétel kiesés (Magyarország 2020. évi központi költségvetésének a veszélyhelyzettel összefüggő eltérő szabályairól szóló 92/2020. (IV.6.) Kormányrendelet miatt):</t>
  </si>
  <si>
    <t xml:space="preserve">Szolidaritási hozzájárulás kiadás növekedése (A Magyarország 2021. évi központi költségvetéséről szóló 2020. évi XC. Törvény miatt): </t>
  </si>
  <si>
    <t xml:space="preserve">Építményadó bevétel kiesés (2020. évi LXXVI. törvény
Magyarország 2021. évi központi költségvetésének megalapozásáról szóló törvény miatt): </t>
  </si>
  <si>
    <t>Iparűzési adó bevétel kiesés (A Gazdaságvédelmi Akcióterv keretében a koronavírus-járvány gazdasági hatásainak mérséklése érdekében szükséges adózási könnyítésekrő szóló 140/2020. (IV. 21.) Korm. rendelet miatt):</t>
  </si>
  <si>
    <t>Idegenforgalmi adó bevétel kiesés (A Gazdaságvédelmi Akcióterv keretében a koronavírus-járvány gazdasági hatásainak mérséklése érdekében szükséges adózási könnyítésekről szóló 140/2020. (IV. 21.) Korm. rendelet miatt):</t>
  </si>
  <si>
    <t>2020. évi többlet kiadás:</t>
  </si>
  <si>
    <t xml:space="preserve">Iparűzési adó bevétel csökkenés (A koronavírus-világjárvány nemzetgazdaságot érintő hatásának enyhítése érdekében szükséges egyes intézkedésekről szóló 639/2020. (XII. 22.) Korm. rendelet miatt): </t>
  </si>
  <si>
    <t xml:space="preserve">Intézményi térítési díj emelés tiltása (A koronavírus-világjárvány nemzetgazdaságot érintő hatásának enyhítése érdekében szükséges gazdasági intézkedésről szóló 603/2020. (XII. 18.) Korm. Rendelet miatt): </t>
  </si>
  <si>
    <t>Bérleti díj fizetési kötelezettség alóli mentesítés a Zuglói Városgazdálkodási Zr.-nél (A bérletidíj fizetési mentességről szóló 52/2021. (II. 9.) Korm. rendelet miatt):</t>
  </si>
  <si>
    <t>Bérleti díj fizetési kötelezettség alóli mentesítés a Zuglói Sport- és Rendezvényszervező Non-profit Kft.-nél (A bérletidíj fizetési mentességről szóló 52/2021. (II. 9.) Korm. rendelet  miatt):</t>
  </si>
  <si>
    <t>Bérleti díj fizetési kötelezettség alóli mentesítés a Zuglói Cserepes Kulturális Non-profit Kft.-nél (A bérletidíj fizetési mentességről szóló 52/2021. (II. 9.) Korm. rendelet  miatt):</t>
  </si>
  <si>
    <t>2021. évi többlet kiadás:</t>
  </si>
  <si>
    <t>2021. évi várható bevétel kiesések:</t>
  </si>
  <si>
    <t>Fizető parkolás felfüggesztése (A várakozási díj megfizetésének és veszélyhelyzetre vonatkozó eltérő szabályairól 87/2020. (IV. 5.) Korm. rendelet, valamint a veszélyhelyzet idején a parkolást könnyítő intézkedésekről szóló 512/2020. (XI. 21.) Korm. rendelet miatt)</t>
  </si>
  <si>
    <t>Fizető parkolás felfüggesztése (a veszélyhelyzet idején a parkolást könnyítő intézkedésekről szóló 512/2020. (XI. 21.) Korm. rendelet miatt, a 2021. február 8. napjával kihirdetett veszélyhelyzettel összefüggő rendkívüli intézkedések hatályának meghosszabbításáról szóló 80/2021. (II. 22.) Korm. rendeletre is figyelemmel):</t>
  </si>
  <si>
    <t>Lakbér bevételek kieése</t>
  </si>
  <si>
    <t>2022. évi várható bevételkiesések</t>
  </si>
  <si>
    <t>Lakbér bevételek kiesése</t>
  </si>
  <si>
    <t>2022. évi többlet kiadás:</t>
  </si>
  <si>
    <t>2023. évi várható többlet kiadás</t>
  </si>
  <si>
    <t>Intézmények energia árainak növekedése</t>
  </si>
  <si>
    <t>Gazdasági társaságok energia árainak növekedése</t>
  </si>
  <si>
    <t>Közétkeztetés többletkiadása</t>
  </si>
  <si>
    <t>Szolidaritási hozzájárulás kiadás növekedése 2022. évihez képest</t>
  </si>
  <si>
    <t>Bevétel kiesések, többlet kiadások 2020-2023. év</t>
  </si>
  <si>
    <t xml:space="preserve">Összes várható kiadás növekedés 2020-2023. évben: </t>
  </si>
  <si>
    <t xml:space="preserve">Összes várható bevétel kiesés 2020-2023. évben: </t>
  </si>
  <si>
    <t>előterjesztés 12. függeléke</t>
  </si>
  <si>
    <t>Személyi juttatások emelése inflációs hatásként. (Várható központi finanszírozás nem ismert)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</si>
</sst>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 val="singleAccounting"/>
      <sz val="11"/>
      <color theme="1"/>
      <name val="Calibri"/>
      <family val="2"/>
      <charset val="238"/>
      <scheme val="minor"/>
    </font>
    <font>
      <b/>
      <u/>
      <sz val="16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8">
    <xf numFmtId="0" fontId="0" fillId="0" borderId="0" xfId="0"/>
    <xf numFmtId="164" fontId="0" fillId="0" borderId="0" xfId="1" applyNumberFormat="1" applyFont="1"/>
    <xf numFmtId="164" fontId="3" fillId="0" borderId="0" xfId="1" applyNumberFormat="1" applyFont="1" applyAlignment="1">
      <alignment horizontal="right"/>
    </xf>
    <xf numFmtId="0" fontId="1" fillId="0" borderId="1" xfId="0" applyFont="1" applyBorder="1"/>
    <xf numFmtId="164" fontId="0" fillId="0" borderId="1" xfId="1" applyNumberFormat="1" applyFont="1" applyBorder="1"/>
    <xf numFmtId="164" fontId="1" fillId="0" borderId="1" xfId="1" applyNumberFormat="1" applyFont="1" applyBorder="1"/>
    <xf numFmtId="0" fontId="0" fillId="0" borderId="2" xfId="0" applyBorder="1" applyAlignment="1">
      <alignment wrapText="1"/>
    </xf>
    <xf numFmtId="0" fontId="0" fillId="0" borderId="1" xfId="0" applyBorder="1" applyAlignment="1">
      <alignment wrapText="1"/>
    </xf>
    <xf numFmtId="0" fontId="4" fillId="0" borderId="0" xfId="0" applyFont="1"/>
    <xf numFmtId="0" fontId="1" fillId="0" borderId="3" xfId="0" applyFont="1" applyBorder="1"/>
    <xf numFmtId="164" fontId="1" fillId="0" borderId="4" xfId="1" applyNumberFormat="1" applyFont="1" applyBorder="1"/>
    <xf numFmtId="0" fontId="1" fillId="0" borderId="5" xfId="0" applyFont="1" applyBorder="1"/>
    <xf numFmtId="164" fontId="1" fillId="0" borderId="6" xfId="1" applyNumberFormat="1" applyFont="1" applyBorder="1"/>
    <xf numFmtId="0" fontId="5" fillId="0" borderId="1" xfId="0" applyFont="1" applyBorder="1" applyAlignment="1">
      <alignment wrapText="1"/>
    </xf>
    <xf numFmtId="0" fontId="6" fillId="0" borderId="1" xfId="0" applyFont="1" applyBorder="1"/>
    <xf numFmtId="0" fontId="5" fillId="0" borderId="0" xfId="0" applyFont="1"/>
    <xf numFmtId="0" fontId="5" fillId="0" borderId="1" xfId="0" applyFont="1" applyBorder="1"/>
    <xf numFmtId="0" fontId="7" fillId="0" borderId="0" xfId="0" applyFont="1"/>
    <xf numFmtId="0" fontId="1" fillId="0" borderId="0" xfId="0" applyFont="1"/>
    <xf numFmtId="3" fontId="7" fillId="0" borderId="0" xfId="0" applyNumberFormat="1" applyFont="1" applyAlignment="1">
      <alignment horizontal="center"/>
    </xf>
    <xf numFmtId="0" fontId="0" fillId="0" borderId="1" xfId="0" applyBorder="1"/>
    <xf numFmtId="164" fontId="2" fillId="0" borderId="1" xfId="1" applyNumberFormat="1" applyFont="1" applyBorder="1"/>
    <xf numFmtId="0" fontId="6" fillId="0" borderId="1" xfId="0" applyFont="1" applyBorder="1" applyAlignment="1">
      <alignment wrapText="1"/>
    </xf>
    <xf numFmtId="164" fontId="0" fillId="0" borderId="1" xfId="1" applyNumberFormat="1" applyFont="1" applyFill="1" applyBorder="1"/>
    <xf numFmtId="0" fontId="6" fillId="0" borderId="0" xfId="0" applyFont="1" applyAlignment="1">
      <alignment wrapText="1"/>
    </xf>
    <xf numFmtId="164" fontId="1" fillId="0" borderId="0" xfId="1" applyNumberFormat="1" applyFont="1" applyBorder="1"/>
    <xf numFmtId="0" fontId="1" fillId="0" borderId="1" xfId="0" applyFont="1" applyBorder="1" applyAlignment="1">
      <alignment wrapText="1"/>
    </xf>
    <xf numFmtId="164" fontId="1" fillId="0" borderId="0" xfId="1" applyNumberFormat="1" applyFont="1"/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6"/>
  <sheetViews>
    <sheetView tabSelected="1" topLeftCell="A19" workbookViewId="0">
      <selection activeCell="A57" sqref="A57"/>
    </sheetView>
  </sheetViews>
  <sheetFormatPr defaultRowHeight="15" x14ac:dyDescent="0.25"/>
  <cols>
    <col min="1" max="1" width="93" customWidth="1"/>
    <col min="2" max="2" width="29.42578125" style="1" customWidth="1"/>
    <col min="3" max="3" width="22.42578125" style="19" customWidth="1"/>
  </cols>
  <sheetData>
    <row r="1" spans="1:2" ht="21" x14ac:dyDescent="0.35">
      <c r="A1" s="8" t="s">
        <v>28</v>
      </c>
      <c r="B1" s="27" t="s">
        <v>31</v>
      </c>
    </row>
    <row r="2" spans="1:2" ht="17.25" x14ac:dyDescent="0.4">
      <c r="B2" s="2" t="s">
        <v>2</v>
      </c>
    </row>
    <row r="3" spans="1:2" x14ac:dyDescent="0.25">
      <c r="A3" s="3" t="s">
        <v>0</v>
      </c>
      <c r="B3" s="4"/>
    </row>
    <row r="4" spans="1:2" ht="45" x14ac:dyDescent="0.25">
      <c r="A4" s="13" t="s">
        <v>17</v>
      </c>
      <c r="B4" s="4">
        <v>412180</v>
      </c>
    </row>
    <row r="5" spans="1:2" ht="30" x14ac:dyDescent="0.25">
      <c r="A5" s="13" t="s">
        <v>4</v>
      </c>
      <c r="B5" s="4">
        <v>400000</v>
      </c>
    </row>
    <row r="6" spans="1:2" ht="30" x14ac:dyDescent="0.25">
      <c r="A6" s="13" t="s">
        <v>6</v>
      </c>
      <c r="B6" s="4">
        <v>328984</v>
      </c>
    </row>
    <row r="7" spans="1:2" ht="45" x14ac:dyDescent="0.25">
      <c r="A7" s="13" t="s">
        <v>7</v>
      </c>
      <c r="B7" s="4">
        <v>1891017</v>
      </c>
    </row>
    <row r="8" spans="1:2" ht="29.65" customHeight="1" x14ac:dyDescent="0.25">
      <c r="A8" s="13" t="s">
        <v>8</v>
      </c>
      <c r="B8" s="4">
        <v>136634</v>
      </c>
    </row>
    <row r="9" spans="1:2" ht="29.65" customHeight="1" x14ac:dyDescent="0.25">
      <c r="A9" s="13" t="s">
        <v>19</v>
      </c>
      <c r="B9" s="4">
        <v>129226</v>
      </c>
    </row>
    <row r="10" spans="1:2" x14ac:dyDescent="0.25">
      <c r="A10" s="14" t="s">
        <v>1</v>
      </c>
      <c r="B10" s="5">
        <f>SUM(B4:B9)</f>
        <v>3298041</v>
      </c>
    </row>
    <row r="11" spans="1:2" x14ac:dyDescent="0.25">
      <c r="A11" s="15"/>
    </row>
    <row r="12" spans="1:2" x14ac:dyDescent="0.25">
      <c r="A12" s="14" t="s">
        <v>9</v>
      </c>
      <c r="B12" s="4"/>
    </row>
    <row r="13" spans="1:2" x14ac:dyDescent="0.25">
      <c r="A13" s="16" t="s">
        <v>3</v>
      </c>
      <c r="B13" s="4">
        <v>260265</v>
      </c>
    </row>
    <row r="14" spans="1:2" x14ac:dyDescent="0.25">
      <c r="A14" s="14" t="s">
        <v>1</v>
      </c>
      <c r="B14" s="5">
        <f>+B13</f>
        <v>260265</v>
      </c>
    </row>
    <row r="15" spans="1:2" x14ac:dyDescent="0.25">
      <c r="A15" s="15"/>
    </row>
    <row r="16" spans="1:2" x14ac:dyDescent="0.25">
      <c r="A16" s="15"/>
    </row>
    <row r="17" spans="1:4" x14ac:dyDescent="0.25">
      <c r="A17" s="14" t="s">
        <v>16</v>
      </c>
      <c r="B17" s="4"/>
    </row>
    <row r="18" spans="1:4" ht="60" x14ac:dyDescent="0.25">
      <c r="A18" s="13" t="s">
        <v>18</v>
      </c>
      <c r="B18" s="4">
        <v>620859</v>
      </c>
      <c r="D18" s="17"/>
    </row>
    <row r="19" spans="1:4" ht="30" x14ac:dyDescent="0.25">
      <c r="A19" s="13" t="s">
        <v>4</v>
      </c>
      <c r="B19" s="23">
        <v>400000</v>
      </c>
    </row>
    <row r="20" spans="1:4" ht="30" x14ac:dyDescent="0.25">
      <c r="A20" s="7" t="s">
        <v>6</v>
      </c>
      <c r="B20" s="23">
        <v>289077</v>
      </c>
      <c r="D20" s="17"/>
    </row>
    <row r="21" spans="1:4" ht="45" x14ac:dyDescent="0.25">
      <c r="A21" s="7" t="s">
        <v>7</v>
      </c>
      <c r="B21" s="23">
        <v>944659</v>
      </c>
      <c r="D21" s="17"/>
    </row>
    <row r="22" spans="1:4" ht="31.5" customHeight="1" x14ac:dyDescent="0.25">
      <c r="A22" s="7" t="s">
        <v>10</v>
      </c>
      <c r="B22" s="23">
        <v>903000</v>
      </c>
    </row>
    <row r="23" spans="1:4" ht="45" x14ac:dyDescent="0.25">
      <c r="A23" s="7" t="s">
        <v>8</v>
      </c>
      <c r="B23" s="23">
        <v>129548</v>
      </c>
      <c r="D23" s="17"/>
    </row>
    <row r="24" spans="1:4" ht="33" customHeight="1" x14ac:dyDescent="0.25">
      <c r="A24" s="7" t="s">
        <v>11</v>
      </c>
      <c r="B24" s="23">
        <v>82000</v>
      </c>
    </row>
    <row r="25" spans="1:4" ht="44.65" customHeight="1" x14ac:dyDescent="0.25">
      <c r="A25" s="6" t="s">
        <v>12</v>
      </c>
      <c r="B25" s="4">
        <v>40517</v>
      </c>
    </row>
    <row r="26" spans="1:4" ht="30" x14ac:dyDescent="0.25">
      <c r="A26" s="6" t="s">
        <v>13</v>
      </c>
      <c r="B26" s="4">
        <v>1000</v>
      </c>
    </row>
    <row r="27" spans="1:4" ht="46.15" hidden="1" customHeight="1" x14ac:dyDescent="0.25">
      <c r="A27" s="6" t="s">
        <v>14</v>
      </c>
      <c r="B27" s="4"/>
    </row>
    <row r="28" spans="1:4" ht="46.15" customHeight="1" x14ac:dyDescent="0.25">
      <c r="A28" s="6" t="s">
        <v>19</v>
      </c>
      <c r="B28" s="4">
        <v>163125</v>
      </c>
    </row>
    <row r="29" spans="1:4" x14ac:dyDescent="0.25">
      <c r="A29" s="3" t="s">
        <v>1</v>
      </c>
      <c r="B29" s="5">
        <f>SUM(B18:B28)</f>
        <v>3573785</v>
      </c>
    </row>
    <row r="31" spans="1:4" x14ac:dyDescent="0.25">
      <c r="A31" s="3" t="s">
        <v>15</v>
      </c>
      <c r="B31" s="4"/>
    </row>
    <row r="32" spans="1:4" ht="30" x14ac:dyDescent="0.25">
      <c r="A32" s="6" t="s">
        <v>5</v>
      </c>
      <c r="B32" s="4">
        <v>1291459</v>
      </c>
    </row>
    <row r="33" spans="1:2" x14ac:dyDescent="0.25">
      <c r="A33" s="3" t="s">
        <v>1</v>
      </c>
      <c r="B33" s="5">
        <f>SUM(B32:B32)</f>
        <v>1291459</v>
      </c>
    </row>
    <row r="35" spans="1:2" x14ac:dyDescent="0.25">
      <c r="A35" s="18" t="s">
        <v>20</v>
      </c>
    </row>
    <row r="36" spans="1:2" x14ac:dyDescent="0.25">
      <c r="A36" s="20" t="s">
        <v>21</v>
      </c>
      <c r="B36" s="21">
        <v>158217</v>
      </c>
    </row>
    <row r="37" spans="1:2" ht="45" x14ac:dyDescent="0.25">
      <c r="A37" s="7" t="s">
        <v>11</v>
      </c>
      <c r="B37" s="4">
        <v>88007</v>
      </c>
    </row>
    <row r="38" spans="1:2" ht="45" x14ac:dyDescent="0.25">
      <c r="A38" s="7" t="s">
        <v>8</v>
      </c>
      <c r="B38" s="4">
        <v>134000</v>
      </c>
    </row>
    <row r="39" spans="1:2" ht="45" x14ac:dyDescent="0.25">
      <c r="A39" s="7" t="s">
        <v>7</v>
      </c>
      <c r="B39" s="4">
        <v>481586</v>
      </c>
    </row>
    <row r="40" spans="1:2" ht="30" x14ac:dyDescent="0.25">
      <c r="A40" s="7" t="s">
        <v>6</v>
      </c>
      <c r="B40" s="4">
        <v>260000</v>
      </c>
    </row>
    <row r="41" spans="1:2" ht="30" x14ac:dyDescent="0.25">
      <c r="A41" s="13" t="s">
        <v>4</v>
      </c>
      <c r="B41" s="4">
        <v>400000</v>
      </c>
    </row>
    <row r="42" spans="1:2" ht="30" x14ac:dyDescent="0.25">
      <c r="A42" s="6" t="s">
        <v>12</v>
      </c>
      <c r="B42" s="4">
        <v>40517</v>
      </c>
    </row>
    <row r="43" spans="1:2" ht="30" x14ac:dyDescent="0.25">
      <c r="A43" s="6" t="s">
        <v>13</v>
      </c>
      <c r="B43" s="4">
        <v>1000</v>
      </c>
    </row>
    <row r="44" spans="1:2" x14ac:dyDescent="0.25">
      <c r="A44" s="22" t="s">
        <v>1</v>
      </c>
      <c r="B44" s="5">
        <f>SUM(B36:B43)</f>
        <v>1563327</v>
      </c>
    </row>
    <row r="45" spans="1:2" x14ac:dyDescent="0.25">
      <c r="A45" s="24"/>
      <c r="B45" s="25"/>
    </row>
    <row r="46" spans="1:2" x14ac:dyDescent="0.25">
      <c r="A46" s="24" t="s">
        <v>22</v>
      </c>
      <c r="B46" s="25"/>
    </row>
    <row r="47" spans="1:2" ht="30" x14ac:dyDescent="0.25">
      <c r="A47" s="7" t="s">
        <v>5</v>
      </c>
      <c r="B47" s="21">
        <v>1230940</v>
      </c>
    </row>
    <row r="48" spans="1:2" x14ac:dyDescent="0.25">
      <c r="A48" s="20" t="s">
        <v>24</v>
      </c>
      <c r="B48" s="21">
        <f>62382+162125+16942+6344</f>
        <v>247793</v>
      </c>
    </row>
    <row r="49" spans="1:2" x14ac:dyDescent="0.25">
      <c r="A49" s="20" t="s">
        <v>26</v>
      </c>
      <c r="B49" s="21">
        <v>155532</v>
      </c>
    </row>
    <row r="50" spans="1:2" x14ac:dyDescent="0.25">
      <c r="A50" s="26" t="s">
        <v>1</v>
      </c>
      <c r="B50" s="5">
        <f>SUM(B47:B49)</f>
        <v>1634265</v>
      </c>
    </row>
    <row r="52" spans="1:2" x14ac:dyDescent="0.25">
      <c r="A52" s="3" t="s">
        <v>23</v>
      </c>
      <c r="B52" s="4"/>
    </row>
    <row r="53" spans="1:2" x14ac:dyDescent="0.25">
      <c r="A53" s="20" t="s">
        <v>27</v>
      </c>
      <c r="B53" s="4">
        <v>1294220</v>
      </c>
    </row>
    <row r="54" spans="1:2" x14ac:dyDescent="0.25">
      <c r="A54" s="20" t="s">
        <v>24</v>
      </c>
      <c r="B54" s="4">
        <v>1241501</v>
      </c>
    </row>
    <row r="55" spans="1:2" x14ac:dyDescent="0.25">
      <c r="A55" s="20" t="s">
        <v>25</v>
      </c>
      <c r="B55" s="4">
        <v>292719</v>
      </c>
    </row>
    <row r="56" spans="1:2" x14ac:dyDescent="0.25">
      <c r="A56" s="20" t="s">
        <v>26</v>
      </c>
      <c r="B56" s="4">
        <v>963936</v>
      </c>
    </row>
    <row r="57" spans="1:2" x14ac:dyDescent="0.25">
      <c r="A57" s="20" t="s">
        <v>32</v>
      </c>
      <c r="B57" s="4">
        <v>1921000</v>
      </c>
    </row>
    <row r="58" spans="1:2" x14ac:dyDescent="0.25">
      <c r="A58" s="3" t="s">
        <v>1</v>
      </c>
      <c r="B58" s="5">
        <f>SUM(B53:B57)</f>
        <v>5713376</v>
      </c>
    </row>
    <row r="64" spans="1:2" ht="15.75" thickBot="1" x14ac:dyDescent="0.3"/>
    <row r="65" spans="1:2" x14ac:dyDescent="0.25">
      <c r="A65" s="9" t="s">
        <v>30</v>
      </c>
      <c r="B65" s="10">
        <f>+B29+B10+B44</f>
        <v>8435153</v>
      </c>
    </row>
    <row r="66" spans="1:2" ht="15.75" thickBot="1" x14ac:dyDescent="0.3">
      <c r="A66" s="11" t="s">
        <v>29</v>
      </c>
      <c r="B66" s="12">
        <f>+B33+B14+B50+B58</f>
        <v>8899365</v>
      </c>
    </row>
  </sheetData>
  <pageMargins left="0.70866141732283472" right="0.70866141732283472" top="0.74803149606299213" bottom="0.74803149606299213" header="0.31496062992125984" footer="0.31496062992125984"/>
  <pageSetup paperSize="9" scale="71" firstPageNumber="115" fitToHeight="0" orientation="portrait" useFirstPageNumber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Balázs Andrea</dc:creator>
  <cp:lastModifiedBy>Nagy Gabriella</cp:lastModifiedBy>
  <cp:lastPrinted>2023-02-13T11:21:37Z</cp:lastPrinted>
  <dcterms:created xsi:type="dcterms:W3CDTF">2021-02-24T09:58:57Z</dcterms:created>
  <dcterms:modified xsi:type="dcterms:W3CDTF">2023-02-13T11:21:40Z</dcterms:modified>
</cp:coreProperties>
</file>