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U:\Jogi_Osztaly\07. Szabó Ádám dr\KT\Parkolási_rendelet_módosítás_20240229\"/>
    </mc:Choice>
  </mc:AlternateContent>
  <xr:revisionPtr revIDLastSave="0" documentId="13_ncr:1_{15139F26-542C-4DC8-8EBB-D460C08F692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K20" i="1" s="1"/>
  <c r="J11" i="1"/>
  <c r="K11" i="1" s="1"/>
  <c r="J10" i="1"/>
  <c r="K10" i="1" s="1"/>
  <c r="J84" i="1" l="1"/>
  <c r="K84" i="1" s="1"/>
  <c r="J83" i="1"/>
  <c r="K83" i="1" s="1"/>
  <c r="J78" i="1"/>
  <c r="K78" i="1" s="1"/>
  <c r="J76" i="1"/>
  <c r="K76" i="1" s="1"/>
  <c r="J9" i="1"/>
  <c r="K9" i="1" s="1"/>
  <c r="J77" i="1"/>
  <c r="K77" i="1" s="1"/>
  <c r="J8" i="1"/>
  <c r="K8" i="1" s="1"/>
</calcChain>
</file>

<file path=xl/sharedStrings.xml><?xml version="1.0" encoding="utf-8"?>
<sst xmlns="http://schemas.openxmlformats.org/spreadsheetml/2006/main" count="262" uniqueCount="233">
  <si>
    <t>Éves díj</t>
  </si>
  <si>
    <t>Negyedéves díj</t>
  </si>
  <si>
    <t>9/A. § (1) a</t>
  </si>
  <si>
    <t>nincs</t>
  </si>
  <si>
    <t>9/A. § (1) b</t>
  </si>
  <si>
    <t>9/A. § (1) ca</t>
  </si>
  <si>
    <t>9/A. § (1) cb</t>
  </si>
  <si>
    <t>9/A. § (1) cd</t>
  </si>
  <si>
    <t>9/A. § (1) ce</t>
  </si>
  <si>
    <t>9/A. § (1) cc</t>
  </si>
  <si>
    <t>Városliget Zrt.</t>
  </si>
  <si>
    <t>Önkormányzat 100%os tulajdonában álló gazdasági társaság</t>
  </si>
  <si>
    <t>Zugló Polgármesteri Hivatala</t>
  </si>
  <si>
    <t>HM és MH Protokolláris szolgálati és szabadidős kulturális rendezvényeinek szervezését végzi</t>
  </si>
  <si>
    <t>MAZSIHISZ Szeretet kórház (Amerikai út 53-55.)</t>
  </si>
  <si>
    <t>Országos Idegtudományi Intézet (Laki A. u. 44.46.)</t>
  </si>
  <si>
    <t>Várakozási övezetben állami beruházást végző gazdasági társaság</t>
  </si>
  <si>
    <t>Várakozási övezetben lévő Köznevelési Intézmény</t>
  </si>
  <si>
    <t>Várakozási övezetben lévő Államigazgatási szerv</t>
  </si>
  <si>
    <t>Magyar Honvédség vitéz Szurmay Sándor Budapest Helyőrség Dandár - Stefánia Palota</t>
  </si>
  <si>
    <t>Intézmény</t>
  </si>
  <si>
    <t>Budapest Főváros XIV. ker. Zuglói Polgármesteri Hivatal</t>
  </si>
  <si>
    <t xml:space="preserve">Díjmentes és </t>
  </si>
  <si>
    <t>30 székhely/ telephely</t>
  </si>
  <si>
    <t>80 székhely/ telephely</t>
  </si>
  <si>
    <t>40 székhely/ telephely</t>
  </si>
  <si>
    <t>10  székhely/ telephely</t>
  </si>
  <si>
    <t>20  székhely/ telephely</t>
  </si>
  <si>
    <t xml:space="preserve">Kedvezmé-nyes és </t>
  </si>
  <si>
    <t>Zuglói Információs és Médiacsoport kft.</t>
  </si>
  <si>
    <t>9/A. § (1) cf</t>
  </si>
  <si>
    <t>9/A. § (1) cg</t>
  </si>
  <si>
    <t>Várakozási övezetben lévő állami kórház</t>
  </si>
  <si>
    <t>Várakozási övezetben lévő nem állami kórház</t>
  </si>
  <si>
    <t>nem kap</t>
  </si>
  <si>
    <t>Az Önkormányzattal közszolgáltatási szerződéssel rendelkező civil szervezetek, alapítványok</t>
  </si>
  <si>
    <t xml:space="preserve">  Bethesda Gyermekkórház (Bethesda u. 3.) </t>
  </si>
  <si>
    <t>Bethesda Gyermekkórház telephely (Ilka u.)</t>
  </si>
  <si>
    <t>Várakozási övezetben Önkormányzat fenntartásában álló költségvetési szerv</t>
  </si>
  <si>
    <t>6 székhely/ telephely</t>
  </si>
  <si>
    <t>Zuglói Információs és Médiacsoport kft. Limanova tér 25.</t>
  </si>
  <si>
    <t>6 Mindenhova</t>
  </si>
  <si>
    <t>Zuglói Egyesített Bölcsődék</t>
  </si>
  <si>
    <t>Zuglói Család- és Gyermekjóléti Központ</t>
  </si>
  <si>
    <t>Zuglói Szociális Szolgáltató Központ</t>
  </si>
  <si>
    <t>Jogszabályi hely helyi rend.</t>
  </si>
  <si>
    <t>Pl.: Myrai, MMSZSZ Anyaotthon</t>
  </si>
  <si>
    <t>Uzsoki utcai kórház (Uzsoki u. 29-41.)</t>
  </si>
  <si>
    <t>Db. szám szervezetenként</t>
  </si>
  <si>
    <t>Ringató Bölcsőde</t>
  </si>
  <si>
    <t>Vadvirág Bölcsőde</t>
  </si>
  <si>
    <t>Aprótalpak Bölcsőde</t>
  </si>
  <si>
    <t>Micimackó Kuckója Bölcsőde</t>
  </si>
  <si>
    <t>Csibe Bölcsőde</t>
  </si>
  <si>
    <t>Mályva Kerületi Vezető Bölcsőde</t>
  </si>
  <si>
    <t>Móka-kacagás Bölcsőde</t>
  </si>
  <si>
    <t>Meseház Bölcsőde</t>
  </si>
  <si>
    <t>Patakparti Bölcsőde</t>
  </si>
  <si>
    <t>1145 Budapest, Bácskai utca 17/a.</t>
  </si>
  <si>
    <t>1146 Budapest, Thököly út 92.</t>
  </si>
  <si>
    <t>1141 Budapest, Jerney utca 32.</t>
  </si>
  <si>
    <t>1149 Budapest, Bölcsőde utca 1.</t>
  </si>
  <si>
    <t>1143 Budapest, Utász utca 23.</t>
  </si>
  <si>
    <t>1141 Budapest, Mályva köz 12.</t>
  </si>
  <si>
    <t>1142 Budapest, Róna park 5-9.</t>
  </si>
  <si>
    <t>1144 Budapest, Ond vezér sétány 9-11.</t>
  </si>
  <si>
    <t>1147 Budapest, Ilosvay Selymes tér 5-7.</t>
  </si>
  <si>
    <t>1148 Budapest, Bánki Donát park 12/G</t>
  </si>
  <si>
    <t>1143 Budapest, Ida u. 6.,</t>
  </si>
  <si>
    <t>1145 Budapest, Erzsébet királyné útja 17.</t>
  </si>
  <si>
    <t>1147 Budapest, Kerékgyártó u. 35-39.</t>
  </si>
  <si>
    <t>1148 Budapest, Nagy Lajos király útja 92</t>
  </si>
  <si>
    <t>1148 Budapest, Szugló utca 73-75.</t>
  </si>
  <si>
    <t>1143 Budapest, Őrnagy u. 11.</t>
  </si>
  <si>
    <t>1143 Budapest, Egressy út 1/F</t>
  </si>
  <si>
    <t>1146 Budapest, Dózsa György út 25.</t>
  </si>
  <si>
    <t>1145 Budapest, Újvidék sétány 3-5.,</t>
  </si>
  <si>
    <t>1145 Budapest, Emma u. 16-18.</t>
  </si>
  <si>
    <t>1144 Budapest, Gvadányi u. 40-42.</t>
  </si>
  <si>
    <t>1148 Budapest, Bolgárkertész u. 12.</t>
  </si>
  <si>
    <t>1142 Budapest, Ungvár u. 24/A</t>
  </si>
  <si>
    <t>1147 Budapest, Ilosvai tér 21.</t>
  </si>
  <si>
    <t>1144 Budapest, Kántorné sétány 9.</t>
  </si>
  <si>
    <t>1144 Budapest, Füredi park 6.</t>
  </si>
  <si>
    <t>"Liget" idősek Klubja</t>
  </si>
  <si>
    <t>1146 Budapest, Bethesda utca 4.</t>
  </si>
  <si>
    <t>Kerékgyártó utcai Gondozási Csoport – Idősek Klubja</t>
  </si>
  <si>
    <t>1147 Budapest, Kerékgyártó u. 33/B.</t>
  </si>
  <si>
    <t>Emília utcai Gondozási Csoport – Idősek Klubja</t>
  </si>
  <si>
    <t>1145 Budapest, Emília u. 29-31.</t>
  </si>
  <si>
    <t>Árnyaskert Idősek Klubja</t>
  </si>
  <si>
    <t>1148 Budapest, Bánki Donát park 12.</t>
  </si>
  <si>
    <t>Bánki Donát parki Gondozási Csoport – Idősek Klubja</t>
  </si>
  <si>
    <t>1148 Budapest, Bánki Donát park 12F.</t>
  </si>
  <si>
    <t>“Patrónus” Nappali Otthon</t>
  </si>
  <si>
    <t>1145 Budapest, Gyarmat utca 58-62. fszt.</t>
  </si>
  <si>
    <t>10 székhely/telephely</t>
  </si>
  <si>
    <t>Zuglói Nemzetiségi Önkormányzat(ok)</t>
  </si>
  <si>
    <t>Zuglói Bolgár Önkormányzat</t>
  </si>
  <si>
    <t>Zuglói Horvátok Önkormányzata</t>
  </si>
  <si>
    <t>Zuglói Német Önkormányzat</t>
  </si>
  <si>
    <t>Zuglói Roma Önkormányzat</t>
  </si>
  <si>
    <t>Zuglói Ruszin Önkormáyzat</t>
  </si>
  <si>
    <t>Zuglói Szlovákok Önkormányzata</t>
  </si>
  <si>
    <t>Zuglói Görögy Önkormányzat</t>
  </si>
  <si>
    <t>Zuglói Lengyel Önkormányzat</t>
  </si>
  <si>
    <t>Zuglói Örmény Önkormányzat</t>
  </si>
  <si>
    <t>Zuglói Román Önkormányzat</t>
  </si>
  <si>
    <t>Zuglói Szerb Önkormányzat</t>
  </si>
  <si>
    <t>Zuglói Ukrán Önkormányzat</t>
  </si>
  <si>
    <t>Valamennyi önkormányzat 1-1 darabot, a B1 övezetben érvényes</t>
  </si>
  <si>
    <t>A barna színnel jelzett óvodák, és bölcsődék nem díjfizető övezetben vannak</t>
  </si>
  <si>
    <t>Thököly út 73.</t>
  </si>
  <si>
    <t>Zuglói Cserepes Kulturális non-profit kft.</t>
  </si>
  <si>
    <t>Zuglói Közbiztonsági non-profit kft.</t>
  </si>
  <si>
    <t xml:space="preserve"> Zuglói Sport-és Rendezvényszervező non-profit kft.</t>
  </si>
  <si>
    <t xml:space="preserve"> Zuglói Városgazdálkodási Közszolgáltató Zrt.</t>
  </si>
  <si>
    <t>Zuglói Család-és Gyermekjóléti Központ</t>
  </si>
  <si>
    <t>Zuglói Egészségügyi Szolgálat</t>
  </si>
  <si>
    <t>Mindenhova</t>
  </si>
  <si>
    <t>Örs Vezér tere RI</t>
  </si>
  <si>
    <t>Hermina RI</t>
  </si>
  <si>
    <t>Kerepesi út 76/E</t>
  </si>
  <si>
    <t>Zuglói Egyesített Óvoda</t>
  </si>
  <si>
    <t>Zuglói Bóbia Tagóvodája</t>
  </si>
  <si>
    <t>1147 Budapest, Ilosvai Selymes u. 116-118</t>
  </si>
  <si>
    <t>Zuglói Cseperedő Tagóvodája</t>
  </si>
  <si>
    <t>1148 Budapest, Lengyel u. 21</t>
  </si>
  <si>
    <t>Zuglói Csicsergő Tagóvodája</t>
  </si>
  <si>
    <t>1149 Budapest, Fráter György tér 12.</t>
  </si>
  <si>
    <t>1148 Budapest, Wass Albert tér 13.</t>
  </si>
  <si>
    <t>Zuglói Hétszínvirág Tagóvodája</t>
  </si>
  <si>
    <t>1141 Budapest, Egressy út 180-184.</t>
  </si>
  <si>
    <t>Zuglói Játékszín Tagóvodája</t>
  </si>
  <si>
    <t>1144 Budapest, Tipegő u. 3-5.</t>
  </si>
  <si>
    <t>Zuglói Kerékgyártó Tagóvoda</t>
  </si>
  <si>
    <t>Zuglói Mókavár Tagóvodája</t>
  </si>
  <si>
    <t>1142 Budapest, Róna park 5-9</t>
  </si>
  <si>
    <t>Zuglói Napraforgó Tagóvoda</t>
  </si>
  <si>
    <t>Zuglói Narancs Tagóvoda</t>
  </si>
  <si>
    <t>Zuglói Óperenciás Tagóvoda</t>
  </si>
  <si>
    <t>Zuglói Örökzöld Tagóvoda</t>
  </si>
  <si>
    <t>Zuglói Pöttöm Park Tagóvodája</t>
  </si>
  <si>
    <t>1144 Budapest, Újváros park 1.</t>
  </si>
  <si>
    <t>1141 Budapest, Szugló utca 90/A</t>
  </si>
  <si>
    <t>Zuglói Rózsavár Tagóvoda</t>
  </si>
  <si>
    <t>Zuglói Tihany Tagóvoda</t>
  </si>
  <si>
    <t>1141 Budapest, Tihany tér 37-39.</t>
  </si>
  <si>
    <t>Zuglói Tücsöktanya Tagóoda</t>
  </si>
  <si>
    <t>Zuglói Varázsliget Tagóvoda</t>
  </si>
  <si>
    <t>Zuglói Aprófalva Tagóvoda</t>
  </si>
  <si>
    <t>Zuglói Herminka Tagóvoda</t>
  </si>
  <si>
    <t>Zuglói Kincskereső Tagóvoda</t>
  </si>
  <si>
    <t>Zuglói Mályva Tagóvoda</t>
  </si>
  <si>
    <t>Zuglói Meseház Tagóvoda</t>
  </si>
  <si>
    <t>Zuglói Tündérkert Tagóvoda</t>
  </si>
  <si>
    <t>Zuglói Zöld Lurkók Törzsóvoda</t>
  </si>
  <si>
    <t>Álmos vezér Gimnázium Pedagógiai Szakgimnázium és Általános Iskola</t>
  </si>
  <si>
    <t>1144 Budapest, Kántorné sétány 7.</t>
  </si>
  <si>
    <t>Jókai Mór Általános Iskola</t>
  </si>
  <si>
    <t>1145 Budapest, Erzsébet királyné útja 35-37</t>
  </si>
  <si>
    <t>Kaffka Margit Általános Iskola</t>
  </si>
  <si>
    <t>1148 Budapest, Kaffka Margit köz 2-6.</t>
  </si>
  <si>
    <t>1146 Budapest, Hermina út 23.</t>
  </si>
  <si>
    <t>Liszt Ferenc Általános Iskola</t>
  </si>
  <si>
    <t>Széchenyi István Általános Iskola</t>
  </si>
  <si>
    <t>1147 Budapest, Telepes u. 32.</t>
  </si>
  <si>
    <t>Teleki Blanka Gimnázium</t>
  </si>
  <si>
    <t>1147 Budapest, Ajtósi Dürer sor 37.</t>
  </si>
  <si>
    <t>Csanádi Árpád Általános Iskola, Sportiskola, Középiskola és Pedagógiai Intézet</t>
  </si>
  <si>
    <t>1143 Budapest, Őrnagy utca 5-7.</t>
  </si>
  <si>
    <t>Horvát Óvoda, Általános Iskola, Gimnázium és Kollégium</t>
  </si>
  <si>
    <t>1144 Bp., Kántorné sétány 1-3.</t>
  </si>
  <si>
    <t>Fővárosi Pedagógiai Szakszolgálat MOZGÁSVIZSGÁLÓ Gyógypedagógiai Tanácsadó, Korai Fejlesztő, Oktató és Gondozó Tagintézménye</t>
  </si>
  <si>
    <t>1145 Bp., Mexikói út 63-64.</t>
  </si>
  <si>
    <t>Mozgásjavító Általános Iskola, Szakközépiskola, Egységes Gyógypedagógiai Módszertani Intézmény és Kollégium</t>
  </si>
  <si>
    <t>1145 Bp., Mexikói út 59-60.</t>
  </si>
  <si>
    <t>Szent István Zeneművészeti Szakközépiskola és Alapfokú Művészeti Iskola</t>
  </si>
  <si>
    <t>1145 Budapest, Columbus u. 11.</t>
  </si>
  <si>
    <t>Szent István Gimnázium</t>
  </si>
  <si>
    <t>1146 Budapest, Ajtósi Dürer sor 15.</t>
  </si>
  <si>
    <t>Vakok Óvodája, Általános Iskolája, Szakiskolája, Készségfejlesztő Iskolája, Egységes Gyógypedagógiai Módszertani Intézménye, Kollégiuma és Gyermekotthona</t>
  </si>
  <si>
    <t>1146 Budapest, Ajtósi Dürer sor 39</t>
  </si>
  <si>
    <t>Városligeti Magyar-Angol Két Tanítási Nyelvű Általános Iskola</t>
  </si>
  <si>
    <t>1146 Budapest, Hermina út 9-15.</t>
  </si>
  <si>
    <t>Zuglói Arany János Általános Iskola és Alapfokú Művészetoktatási Intézmény</t>
  </si>
  <si>
    <t>1145 Budapest, Újvidék tér 3.</t>
  </si>
  <si>
    <t>Heltai Gáspár Általános Iskola</t>
  </si>
  <si>
    <t>1148 Budapest, Padlizsán u. 11-13.</t>
  </si>
  <si>
    <t>Herman Ottó Általános Iskola</t>
  </si>
  <si>
    <t>1149 Budapest, Egressy út 69.</t>
  </si>
  <si>
    <t>Zuglói Önkormányzati Rendészet</t>
  </si>
  <si>
    <t>40 székhely telephely</t>
  </si>
  <si>
    <t xml:space="preserve">Általános és középiskolák  </t>
  </si>
  <si>
    <t xml:space="preserve">BZSH Scheiber Sándor Gimnázium és Általános Iskola </t>
  </si>
  <si>
    <t>1145 Budapest, Laky Adolf u. 38-40</t>
  </si>
  <si>
    <t>Óvodák</t>
  </si>
  <si>
    <t>10 mindenhova</t>
  </si>
  <si>
    <t>10   mindenhova</t>
  </si>
  <si>
    <r>
      <t xml:space="preserve">50 vagy 55   </t>
    </r>
    <r>
      <rPr>
        <b/>
        <sz val="12"/>
        <rFont val="Calibri"/>
        <family val="2"/>
        <charset val="238"/>
        <scheme val="minor"/>
      </rPr>
      <t>(tanulói létszám függvénye)</t>
    </r>
  </si>
  <si>
    <t>10 vagy 15    (tanulói létszám függvénye)</t>
  </si>
  <si>
    <t>Alany (Kategória jog)</t>
  </si>
  <si>
    <t>2022. 09. 05-től (főv. rend. változása miatt)</t>
  </si>
  <si>
    <t>9/A. § (1) d</t>
  </si>
  <si>
    <t>Fővárosi Pedagógiai Szakszolgálat XIV. Kerületi Tagintézménye</t>
  </si>
  <si>
    <t>1147 Budapest, Fűrész utca 64-66.</t>
  </si>
  <si>
    <t>9/A. § (1) e</t>
  </si>
  <si>
    <t>15 Mindenhova</t>
  </si>
  <si>
    <t>2 db. Mindenhova</t>
  </si>
  <si>
    <r>
      <t>40</t>
    </r>
    <r>
      <rPr>
        <sz val="12"/>
        <color rgb="FFFF0000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>mindenhova</t>
    </r>
  </si>
  <si>
    <t>50 mindenhova</t>
  </si>
  <si>
    <t>125</t>
  </si>
  <si>
    <t>12                    nemzetiségenként 1 a B övezet</t>
  </si>
  <si>
    <t>Várakozási övezetben lévő Diplomáciai Testület</t>
  </si>
  <si>
    <t>Olasz Köztársaság Nagykövetsége</t>
  </si>
  <si>
    <t>1143 Budapest, Stefánia út 95</t>
  </si>
  <si>
    <t>Románia Nagykövetsége</t>
  </si>
  <si>
    <t>1146 Budapest, Thököly út 72</t>
  </si>
  <si>
    <t xml:space="preserve">Svájci Államszövetség Nagykövetség </t>
  </si>
  <si>
    <t>1143 Budapest, Stefánia út 107.</t>
  </si>
  <si>
    <t xml:space="preserve">Szlovák Köztársaság Nagykövetség </t>
  </si>
  <si>
    <t>1143 Budapest, Stefánia út 22-24</t>
  </si>
  <si>
    <t xml:space="preserve">Nagy Népi Szocialista Líbiai Arab Jamahiriya Nagykövetség </t>
  </si>
  <si>
    <t>1143 Budapest, Stefánia út 111</t>
  </si>
  <si>
    <t xml:space="preserve">Iráni Iszlám Köztársaság Nagykövetség </t>
  </si>
  <si>
    <t>1143 Budapest, Stefánia út 97</t>
  </si>
  <si>
    <t xml:space="preserve">Vietnami Szocialista Köztáraság Nagykövetség </t>
  </si>
  <si>
    <t>1146 Budapest, Thököly út 41</t>
  </si>
  <si>
    <t>15  db. Székhely/telephely</t>
  </si>
  <si>
    <t>1145 Budapest, Pétervárad u. 11-17.</t>
  </si>
  <si>
    <t>1141 Budapest Bosnyák u. 46.</t>
  </si>
  <si>
    <t>Zuglói Piacüzemeltetési és Közösségi tér Kft.</t>
  </si>
  <si>
    <t>Zuglói Városgazdálkodási Közszolgáltató Zrt.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</si>
</sst>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2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/>
    </xf>
    <xf numFmtId="0" fontId="5" fillId="0" borderId="1" xfId="0" applyFont="1" applyBorder="1"/>
    <xf numFmtId="0" fontId="6" fillId="0" borderId="1" xfId="0" applyFont="1" applyBorder="1"/>
    <xf numFmtId="0" fontId="0" fillId="0" borderId="1" xfId="0" applyBorder="1"/>
    <xf numFmtId="0" fontId="7" fillId="0" borderId="1" xfId="0" applyFont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0" borderId="1" xfId="0" applyBorder="1" applyAlignment="1">
      <alignment horizontal="left" wrapText="1"/>
    </xf>
    <xf numFmtId="164" fontId="4" fillId="4" borderId="2" xfId="0" applyNumberFormat="1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10" fillId="0" borderId="1" xfId="0" applyFont="1" applyBorder="1"/>
    <xf numFmtId="0" fontId="10" fillId="0" borderId="2" xfId="0" applyFont="1" applyBorder="1"/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/>
    </xf>
    <xf numFmtId="0" fontId="0" fillId="5" borderId="2" xfId="0" applyFill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wrapText="1"/>
    </xf>
    <xf numFmtId="0" fontId="8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16" fillId="4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vertical="center"/>
    </xf>
    <xf numFmtId="164" fontId="18" fillId="4" borderId="1" xfId="0" applyNumberFormat="1" applyFont="1" applyFill="1" applyBorder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/>
    <xf numFmtId="0" fontId="2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164" fontId="20" fillId="4" borderId="2" xfId="0" applyNumberFormat="1" applyFont="1" applyFill="1" applyBorder="1" applyAlignment="1">
      <alignment horizontal="center" vertical="center"/>
    </xf>
    <xf numFmtId="164" fontId="20" fillId="4" borderId="3" xfId="0" applyNumberFormat="1" applyFont="1" applyFill="1" applyBorder="1" applyAlignment="1">
      <alignment horizontal="center" vertical="center"/>
    </xf>
    <xf numFmtId="164" fontId="20" fillId="4" borderId="4" xfId="0" applyNumberFormat="1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left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49" fontId="11" fillId="0" borderId="2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0" fontId="0" fillId="5" borderId="2" xfId="0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164" fontId="16" fillId="4" borderId="2" xfId="0" applyNumberFormat="1" applyFont="1" applyFill="1" applyBorder="1" applyAlignment="1">
      <alignment horizontal="center" vertical="center" wrapText="1"/>
    </xf>
    <xf numFmtId="164" fontId="16" fillId="4" borderId="3" xfId="0" applyNumberFormat="1" applyFont="1" applyFill="1" applyBorder="1" applyAlignment="1">
      <alignment horizontal="center" vertical="center" wrapText="1"/>
    </xf>
    <xf numFmtId="164" fontId="16" fillId="4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8"/>
  <sheetViews>
    <sheetView tabSelected="1" view="pageBreakPreview" zoomScale="80" zoomScaleNormal="60" zoomScaleSheetLayoutView="80" workbookViewId="0">
      <selection activeCell="G98" sqref="G98:G104"/>
    </sheetView>
  </sheetViews>
  <sheetFormatPr defaultRowHeight="15" x14ac:dyDescent="0.25"/>
  <cols>
    <col min="1" max="1" width="41.5703125" customWidth="1"/>
    <col min="2" max="2" width="60.85546875" customWidth="1"/>
    <col min="3" max="3" width="49.85546875" bestFit="1" customWidth="1"/>
    <col min="4" max="4" width="66.28515625" bestFit="1" customWidth="1"/>
    <col min="5" max="5" width="16.5703125" bestFit="1" customWidth="1"/>
    <col min="6" max="6" width="50.42578125" bestFit="1" customWidth="1"/>
    <col min="7" max="7" width="24" bestFit="1" customWidth="1"/>
    <col min="8" max="8" width="47.140625" bestFit="1" customWidth="1"/>
    <col min="9" max="9" width="23.42578125" bestFit="1" customWidth="1"/>
    <col min="10" max="10" width="13.28515625" bestFit="1" customWidth="1"/>
    <col min="11" max="11" width="13.7109375" bestFit="1" customWidth="1"/>
  </cols>
  <sheetData>
    <row r="1" spans="1:11" ht="31.5" x14ac:dyDescent="0.25">
      <c r="A1" s="2" t="s">
        <v>201</v>
      </c>
      <c r="B1" s="2" t="s">
        <v>20</v>
      </c>
      <c r="C1" s="2"/>
      <c r="D1" s="2"/>
      <c r="E1" s="2" t="s">
        <v>45</v>
      </c>
      <c r="F1" s="2" t="s">
        <v>48</v>
      </c>
      <c r="G1" s="136" t="s">
        <v>22</v>
      </c>
      <c r="H1" s="137"/>
      <c r="I1" s="4" t="s">
        <v>28</v>
      </c>
      <c r="J1" s="154" t="s">
        <v>202</v>
      </c>
      <c r="K1" s="154"/>
    </row>
    <row r="2" spans="1:11" ht="31.5" x14ac:dyDescent="0.25">
      <c r="A2" s="144"/>
      <c r="B2" s="144"/>
      <c r="C2" s="144"/>
      <c r="D2" s="144"/>
      <c r="E2" s="144"/>
      <c r="F2" s="144"/>
      <c r="G2" s="144"/>
      <c r="H2" s="144"/>
      <c r="I2" s="144"/>
      <c r="J2" s="13" t="s">
        <v>0</v>
      </c>
      <c r="K2" s="13" t="s">
        <v>1</v>
      </c>
    </row>
    <row r="3" spans="1:11" ht="21" x14ac:dyDescent="0.25">
      <c r="A3" s="85" t="s">
        <v>11</v>
      </c>
      <c r="B3" s="7" t="s">
        <v>113</v>
      </c>
      <c r="C3" s="7"/>
      <c r="D3" s="7"/>
      <c r="E3" s="91" t="s">
        <v>2</v>
      </c>
      <c r="F3" s="48">
        <v>40</v>
      </c>
      <c r="G3" s="81" t="s">
        <v>209</v>
      </c>
      <c r="H3" s="81"/>
      <c r="I3" s="104" t="s">
        <v>34</v>
      </c>
      <c r="J3" s="101" t="s">
        <v>3</v>
      </c>
      <c r="K3" s="101" t="s">
        <v>3</v>
      </c>
    </row>
    <row r="4" spans="1:11" ht="21" x14ac:dyDescent="0.25">
      <c r="A4" s="86"/>
      <c r="B4" s="7" t="s">
        <v>114</v>
      </c>
      <c r="C4" s="7"/>
      <c r="D4" s="7"/>
      <c r="E4" s="92"/>
      <c r="F4" s="48">
        <v>40</v>
      </c>
      <c r="G4" s="82"/>
      <c r="H4" s="82"/>
      <c r="I4" s="105"/>
      <c r="J4" s="102"/>
      <c r="K4" s="102"/>
    </row>
    <row r="5" spans="1:11" ht="21" x14ac:dyDescent="0.25">
      <c r="A5" s="86"/>
      <c r="B5" s="7" t="s">
        <v>115</v>
      </c>
      <c r="C5" s="7"/>
      <c r="D5" s="7"/>
      <c r="E5" s="92"/>
      <c r="F5" s="48">
        <v>40</v>
      </c>
      <c r="G5" s="82"/>
      <c r="H5" s="82"/>
      <c r="I5" s="105"/>
      <c r="J5" s="102"/>
      <c r="K5" s="102"/>
    </row>
    <row r="6" spans="1:11" ht="21" customHeight="1" x14ac:dyDescent="0.25">
      <c r="A6" s="86"/>
      <c r="B6" s="85" t="s">
        <v>116</v>
      </c>
      <c r="C6" s="59" t="s">
        <v>232</v>
      </c>
      <c r="D6" s="59" t="s">
        <v>229</v>
      </c>
      <c r="E6" s="92"/>
      <c r="F6" s="123">
        <v>40</v>
      </c>
      <c r="G6" s="82"/>
      <c r="H6" s="82"/>
      <c r="I6" s="105"/>
      <c r="J6" s="102"/>
      <c r="K6" s="102"/>
    </row>
    <row r="7" spans="1:11" ht="21" customHeight="1" x14ac:dyDescent="0.25">
      <c r="A7" s="87"/>
      <c r="B7" s="87"/>
      <c r="C7" s="60" t="s">
        <v>231</v>
      </c>
      <c r="D7" s="59" t="s">
        <v>230</v>
      </c>
      <c r="E7" s="93"/>
      <c r="F7" s="125"/>
      <c r="G7" s="83"/>
      <c r="H7" s="83"/>
      <c r="I7" s="106"/>
      <c r="J7" s="103"/>
      <c r="K7" s="103"/>
    </row>
    <row r="8" spans="1:11" ht="21" x14ac:dyDescent="0.25">
      <c r="A8" s="5" t="s">
        <v>12</v>
      </c>
      <c r="B8" s="7" t="s">
        <v>21</v>
      </c>
      <c r="C8" s="7"/>
      <c r="D8" s="7"/>
      <c r="E8" s="5" t="s">
        <v>2</v>
      </c>
      <c r="F8" s="8">
        <v>90</v>
      </c>
      <c r="G8" s="47" t="s">
        <v>210</v>
      </c>
      <c r="H8" s="11"/>
      <c r="I8" s="12" t="s">
        <v>25</v>
      </c>
      <c r="J8" s="14">
        <f>300*250</f>
        <v>75000</v>
      </c>
      <c r="K8" s="14">
        <f>(J8/4)</f>
        <v>18750</v>
      </c>
    </row>
    <row r="9" spans="1:11" ht="31.5" x14ac:dyDescent="0.25">
      <c r="A9" s="1" t="s">
        <v>16</v>
      </c>
      <c r="B9" s="5" t="s">
        <v>10</v>
      </c>
      <c r="C9" s="5"/>
      <c r="D9" s="5"/>
      <c r="E9" s="5" t="s">
        <v>4</v>
      </c>
      <c r="F9" s="8">
        <v>40</v>
      </c>
      <c r="G9" s="9" t="s">
        <v>34</v>
      </c>
      <c r="H9" s="9"/>
      <c r="I9" s="12" t="s">
        <v>25</v>
      </c>
      <c r="J9" s="14">
        <f>600*250</f>
        <v>150000</v>
      </c>
      <c r="K9" s="14">
        <f t="shared" ref="K9:K84" si="0">(J9/4)</f>
        <v>37500</v>
      </c>
    </row>
    <row r="10" spans="1:11" ht="21" x14ac:dyDescent="0.25">
      <c r="A10" s="85" t="s">
        <v>38</v>
      </c>
      <c r="B10" s="26" t="s">
        <v>43</v>
      </c>
      <c r="C10" s="20" t="s">
        <v>117</v>
      </c>
      <c r="D10" s="16" t="s">
        <v>83</v>
      </c>
      <c r="E10" s="91" t="s">
        <v>5</v>
      </c>
      <c r="F10" s="38">
        <v>50</v>
      </c>
      <c r="G10" s="40" t="s">
        <v>197</v>
      </c>
      <c r="H10" s="3"/>
      <c r="I10" s="12" t="s">
        <v>25</v>
      </c>
      <c r="J10" s="14">
        <f t="shared" ref="J10:J76" si="1">300*250</f>
        <v>75000</v>
      </c>
      <c r="K10" s="14">
        <f t="shared" ref="K10" si="2">(J10/4)</f>
        <v>18750</v>
      </c>
    </row>
    <row r="11" spans="1:11" x14ac:dyDescent="0.25">
      <c r="A11" s="86"/>
      <c r="B11" s="111" t="s">
        <v>42</v>
      </c>
      <c r="C11" s="15" t="s">
        <v>49</v>
      </c>
      <c r="D11" s="16" t="s">
        <v>58</v>
      </c>
      <c r="E11" s="92"/>
      <c r="F11" s="94">
        <v>50</v>
      </c>
      <c r="G11" s="97" t="s">
        <v>197</v>
      </c>
      <c r="H11" s="97" t="s">
        <v>96</v>
      </c>
      <c r="I11" s="155" t="s">
        <v>23</v>
      </c>
      <c r="J11" s="70">
        <f t="shared" si="1"/>
        <v>75000</v>
      </c>
      <c r="K11" s="70">
        <f>(J11/4)</f>
        <v>18750</v>
      </c>
    </row>
    <row r="12" spans="1:11" x14ac:dyDescent="0.25">
      <c r="A12" s="86"/>
      <c r="B12" s="112"/>
      <c r="C12" s="15" t="s">
        <v>50</v>
      </c>
      <c r="D12" s="16" t="s">
        <v>59</v>
      </c>
      <c r="E12" s="92"/>
      <c r="F12" s="95"/>
      <c r="G12" s="159"/>
      <c r="H12" s="98"/>
      <c r="I12" s="156"/>
      <c r="J12" s="71"/>
      <c r="K12" s="71"/>
    </row>
    <row r="13" spans="1:11" x14ac:dyDescent="0.25">
      <c r="A13" s="86"/>
      <c r="B13" s="112"/>
      <c r="C13" s="19" t="s">
        <v>51</v>
      </c>
      <c r="D13" s="19" t="s">
        <v>60</v>
      </c>
      <c r="E13" s="92"/>
      <c r="F13" s="95"/>
      <c r="G13" s="159"/>
      <c r="H13" s="98"/>
      <c r="I13" s="156"/>
      <c r="J13" s="71"/>
      <c r="K13" s="71"/>
    </row>
    <row r="14" spans="1:11" x14ac:dyDescent="0.25">
      <c r="A14" s="86"/>
      <c r="B14" s="112"/>
      <c r="C14" s="15" t="s">
        <v>52</v>
      </c>
      <c r="D14" s="16" t="s">
        <v>61</v>
      </c>
      <c r="E14" s="92"/>
      <c r="F14" s="95"/>
      <c r="G14" s="159"/>
      <c r="H14" s="98"/>
      <c r="I14" s="156"/>
      <c r="J14" s="71"/>
      <c r="K14" s="71"/>
    </row>
    <row r="15" spans="1:11" x14ac:dyDescent="0.25">
      <c r="A15" s="86"/>
      <c r="B15" s="112"/>
      <c r="C15" s="15" t="s">
        <v>53</v>
      </c>
      <c r="D15" s="16" t="s">
        <v>62</v>
      </c>
      <c r="E15" s="92"/>
      <c r="F15" s="95"/>
      <c r="G15" s="159"/>
      <c r="H15" s="98"/>
      <c r="I15" s="156"/>
      <c r="J15" s="71"/>
      <c r="K15" s="71"/>
    </row>
    <row r="16" spans="1:11" x14ac:dyDescent="0.25">
      <c r="A16" s="86"/>
      <c r="B16" s="112"/>
      <c r="C16" s="19" t="s">
        <v>54</v>
      </c>
      <c r="D16" s="19" t="s">
        <v>63</v>
      </c>
      <c r="E16" s="92"/>
      <c r="F16" s="95"/>
      <c r="G16" s="159"/>
      <c r="H16" s="98"/>
      <c r="I16" s="156"/>
      <c r="J16" s="71"/>
      <c r="K16" s="71"/>
    </row>
    <row r="17" spans="1:11" x14ac:dyDescent="0.25">
      <c r="A17" s="86"/>
      <c r="B17" s="112"/>
      <c r="C17" s="19" t="s">
        <v>55</v>
      </c>
      <c r="D17" s="19" t="s">
        <v>64</v>
      </c>
      <c r="E17" s="92"/>
      <c r="F17" s="95"/>
      <c r="G17" s="159"/>
      <c r="H17" s="98"/>
      <c r="I17" s="156"/>
      <c r="J17" s="71"/>
      <c r="K17" s="71"/>
    </row>
    <row r="18" spans="1:11" x14ac:dyDescent="0.25">
      <c r="A18" s="86"/>
      <c r="B18" s="112"/>
      <c r="C18" s="19" t="s">
        <v>56</v>
      </c>
      <c r="D18" s="19" t="s">
        <v>65</v>
      </c>
      <c r="E18" s="92"/>
      <c r="F18" s="95"/>
      <c r="G18" s="159"/>
      <c r="H18" s="98"/>
      <c r="I18" s="156"/>
      <c r="J18" s="71"/>
      <c r="K18" s="71"/>
    </row>
    <row r="19" spans="1:11" x14ac:dyDescent="0.25">
      <c r="A19" s="86"/>
      <c r="B19" s="113"/>
      <c r="C19" s="19" t="s">
        <v>57</v>
      </c>
      <c r="D19" s="19" t="s">
        <v>66</v>
      </c>
      <c r="E19" s="92"/>
      <c r="F19" s="96"/>
      <c r="G19" s="160"/>
      <c r="H19" s="99"/>
      <c r="I19" s="157"/>
      <c r="J19" s="72"/>
      <c r="K19" s="72"/>
    </row>
    <row r="20" spans="1:11" ht="15.75" x14ac:dyDescent="0.25">
      <c r="A20" s="86"/>
      <c r="B20" s="111" t="s">
        <v>44</v>
      </c>
      <c r="C20" s="17" t="s">
        <v>84</v>
      </c>
      <c r="D20" s="17" t="s">
        <v>85</v>
      </c>
      <c r="E20" s="92"/>
      <c r="F20" s="123">
        <v>50</v>
      </c>
      <c r="G20" s="97" t="s">
        <v>198</v>
      </c>
      <c r="H20" s="23"/>
      <c r="I20" s="107" t="s">
        <v>25</v>
      </c>
      <c r="J20" s="70">
        <f t="shared" si="1"/>
        <v>75000</v>
      </c>
      <c r="K20" s="70">
        <f>(J20/4)</f>
        <v>18750</v>
      </c>
    </row>
    <row r="21" spans="1:11" ht="15.75" x14ac:dyDescent="0.25">
      <c r="A21" s="86"/>
      <c r="B21" s="112"/>
      <c r="C21" s="17" t="s">
        <v>86</v>
      </c>
      <c r="D21" s="17" t="s">
        <v>87</v>
      </c>
      <c r="E21" s="92"/>
      <c r="F21" s="124"/>
      <c r="G21" s="98"/>
      <c r="H21" s="24"/>
      <c r="I21" s="146"/>
      <c r="J21" s="71"/>
      <c r="K21" s="71"/>
    </row>
    <row r="22" spans="1:11" ht="15.75" x14ac:dyDescent="0.25">
      <c r="A22" s="86"/>
      <c r="B22" s="112"/>
      <c r="C22" s="17" t="s">
        <v>88</v>
      </c>
      <c r="D22" s="17" t="s">
        <v>89</v>
      </c>
      <c r="E22" s="92"/>
      <c r="F22" s="124"/>
      <c r="G22" s="98"/>
      <c r="H22" s="24"/>
      <c r="I22" s="146"/>
      <c r="J22" s="71"/>
      <c r="K22" s="71"/>
    </row>
    <row r="23" spans="1:11" ht="15.75" x14ac:dyDescent="0.25">
      <c r="A23" s="86"/>
      <c r="B23" s="112"/>
      <c r="C23" s="17" t="s">
        <v>90</v>
      </c>
      <c r="D23" s="17" t="s">
        <v>91</v>
      </c>
      <c r="E23" s="92"/>
      <c r="F23" s="124"/>
      <c r="G23" s="98"/>
      <c r="H23" s="24"/>
      <c r="I23" s="146"/>
      <c r="J23" s="71"/>
      <c r="K23" s="71"/>
    </row>
    <row r="24" spans="1:11" ht="15.75" x14ac:dyDescent="0.25">
      <c r="A24" s="86"/>
      <c r="B24" s="112"/>
      <c r="C24" s="17" t="s">
        <v>92</v>
      </c>
      <c r="D24" s="17" t="s">
        <v>93</v>
      </c>
      <c r="E24" s="92"/>
      <c r="F24" s="124"/>
      <c r="G24" s="98"/>
      <c r="H24" s="24"/>
      <c r="I24" s="146"/>
      <c r="J24" s="71"/>
      <c r="K24" s="71"/>
    </row>
    <row r="25" spans="1:11" ht="15.75" x14ac:dyDescent="0.25">
      <c r="A25" s="86"/>
      <c r="B25" s="112"/>
      <c r="C25" s="17" t="s">
        <v>94</v>
      </c>
      <c r="D25" s="17" t="s">
        <v>95</v>
      </c>
      <c r="E25" s="92"/>
      <c r="F25" s="125"/>
      <c r="G25" s="98"/>
      <c r="H25" s="25"/>
      <c r="I25" s="158"/>
      <c r="J25" s="72"/>
      <c r="K25" s="72"/>
    </row>
    <row r="26" spans="1:11" ht="18.75" x14ac:dyDescent="0.25">
      <c r="A26" s="86"/>
      <c r="B26" s="111" t="s">
        <v>118</v>
      </c>
      <c r="C26" s="31" t="s">
        <v>120</v>
      </c>
      <c r="D26" s="115"/>
      <c r="E26" s="92"/>
      <c r="F26" s="94">
        <v>150</v>
      </c>
      <c r="G26" s="97" t="s">
        <v>119</v>
      </c>
      <c r="H26" s="141"/>
      <c r="I26" s="107"/>
      <c r="J26" s="21"/>
      <c r="K26" s="21"/>
    </row>
    <row r="27" spans="1:11" ht="18.75" x14ac:dyDescent="0.25">
      <c r="A27" s="86"/>
      <c r="B27" s="112"/>
      <c r="C27" s="32" t="s">
        <v>121</v>
      </c>
      <c r="D27" s="116"/>
      <c r="E27" s="92"/>
      <c r="F27" s="95"/>
      <c r="G27" s="98"/>
      <c r="H27" s="142"/>
      <c r="I27" s="108"/>
      <c r="J27" s="22"/>
      <c r="K27" s="22"/>
    </row>
    <row r="28" spans="1:11" ht="21" x14ac:dyDescent="0.25">
      <c r="A28" s="87"/>
      <c r="B28" s="41" t="s">
        <v>191</v>
      </c>
      <c r="C28" s="34" t="s">
        <v>122</v>
      </c>
      <c r="D28" s="17"/>
      <c r="E28" s="93"/>
      <c r="F28" s="36">
        <v>20</v>
      </c>
      <c r="G28" s="40" t="s">
        <v>119</v>
      </c>
      <c r="H28" s="28"/>
      <c r="I28" s="29"/>
      <c r="J28" s="14"/>
      <c r="K28" s="14"/>
    </row>
    <row r="29" spans="1:11" ht="30" x14ac:dyDescent="0.25">
      <c r="A29" s="85" t="s">
        <v>17</v>
      </c>
      <c r="B29" s="145" t="s">
        <v>193</v>
      </c>
      <c r="C29" s="37" t="s">
        <v>157</v>
      </c>
      <c r="D29" s="30" t="s">
        <v>158</v>
      </c>
      <c r="E29" s="91" t="s">
        <v>6</v>
      </c>
      <c r="F29" s="138" t="s">
        <v>199</v>
      </c>
      <c r="G29" s="117" t="s">
        <v>34</v>
      </c>
      <c r="H29" s="120" t="s">
        <v>200</v>
      </c>
      <c r="I29" s="107" t="s">
        <v>192</v>
      </c>
      <c r="J29" s="133">
        <v>30000</v>
      </c>
      <c r="K29" s="133">
        <v>7500</v>
      </c>
    </row>
    <row r="30" spans="1:11" x14ac:dyDescent="0.25">
      <c r="A30" s="86"/>
      <c r="B30" s="146"/>
      <c r="C30" s="33" t="s">
        <v>159</v>
      </c>
      <c r="D30" s="30" t="s">
        <v>160</v>
      </c>
      <c r="E30" s="92"/>
      <c r="F30" s="139"/>
      <c r="G30" s="118"/>
      <c r="H30" s="121"/>
      <c r="I30" s="108"/>
      <c r="J30" s="134"/>
      <c r="K30" s="134"/>
    </row>
    <row r="31" spans="1:11" x14ac:dyDescent="0.25">
      <c r="A31" s="86"/>
      <c r="B31" s="146"/>
      <c r="C31" s="33" t="s">
        <v>161</v>
      </c>
      <c r="D31" s="30" t="s">
        <v>162</v>
      </c>
      <c r="E31" s="92"/>
      <c r="F31" s="139"/>
      <c r="G31" s="118"/>
      <c r="H31" s="121"/>
      <c r="I31" s="108"/>
      <c r="J31" s="134"/>
      <c r="K31" s="134"/>
    </row>
    <row r="32" spans="1:11" x14ac:dyDescent="0.25">
      <c r="A32" s="86"/>
      <c r="B32" s="146"/>
      <c r="C32" s="33" t="s">
        <v>164</v>
      </c>
      <c r="D32" s="30" t="s">
        <v>163</v>
      </c>
      <c r="E32" s="92"/>
      <c r="F32" s="139"/>
      <c r="G32" s="118"/>
      <c r="H32" s="121"/>
      <c r="I32" s="108"/>
      <c r="J32" s="134"/>
      <c r="K32" s="134"/>
    </row>
    <row r="33" spans="1:11" x14ac:dyDescent="0.25">
      <c r="A33" s="86"/>
      <c r="B33" s="146"/>
      <c r="C33" s="33" t="s">
        <v>165</v>
      </c>
      <c r="D33" s="30" t="s">
        <v>166</v>
      </c>
      <c r="E33" s="92"/>
      <c r="F33" s="139"/>
      <c r="G33" s="118"/>
      <c r="H33" s="121"/>
      <c r="I33" s="108"/>
      <c r="J33" s="134"/>
      <c r="K33" s="134"/>
    </row>
    <row r="34" spans="1:11" x14ac:dyDescent="0.25">
      <c r="A34" s="86"/>
      <c r="B34" s="146"/>
      <c r="C34" s="33" t="s">
        <v>167</v>
      </c>
      <c r="D34" s="30" t="s">
        <v>168</v>
      </c>
      <c r="E34" s="92"/>
      <c r="F34" s="139"/>
      <c r="G34" s="118"/>
      <c r="H34" s="121"/>
      <c r="I34" s="108"/>
      <c r="J34" s="134"/>
      <c r="K34" s="134"/>
    </row>
    <row r="35" spans="1:11" ht="30" x14ac:dyDescent="0.25">
      <c r="A35" s="86"/>
      <c r="B35" s="146"/>
      <c r="C35" s="37" t="s">
        <v>169</v>
      </c>
      <c r="D35" s="30" t="s">
        <v>170</v>
      </c>
      <c r="E35" s="92"/>
      <c r="F35" s="139"/>
      <c r="G35" s="118"/>
      <c r="H35" s="121"/>
      <c r="I35" s="108"/>
      <c r="J35" s="134"/>
      <c r="K35" s="134"/>
    </row>
    <row r="36" spans="1:11" ht="30" x14ac:dyDescent="0.25">
      <c r="A36" s="86"/>
      <c r="B36" s="146"/>
      <c r="C36" s="37" t="s">
        <v>171</v>
      </c>
      <c r="D36" s="30" t="s">
        <v>172</v>
      </c>
      <c r="E36" s="92"/>
      <c r="F36" s="139"/>
      <c r="G36" s="118"/>
      <c r="H36" s="121"/>
      <c r="I36" s="108"/>
      <c r="J36" s="134"/>
      <c r="K36" s="134"/>
    </row>
    <row r="37" spans="1:11" ht="45" x14ac:dyDescent="0.25">
      <c r="A37" s="86"/>
      <c r="B37" s="146"/>
      <c r="C37" s="37" t="s">
        <v>173</v>
      </c>
      <c r="D37" s="30" t="s">
        <v>174</v>
      </c>
      <c r="E37" s="92"/>
      <c r="F37" s="139"/>
      <c r="G37" s="118"/>
      <c r="H37" s="121"/>
      <c r="I37" s="108"/>
      <c r="J37" s="134"/>
      <c r="K37" s="134"/>
    </row>
    <row r="38" spans="1:11" ht="45" x14ac:dyDescent="0.25">
      <c r="A38" s="86"/>
      <c r="B38" s="146"/>
      <c r="C38" s="37" t="s">
        <v>175</v>
      </c>
      <c r="D38" s="30" t="s">
        <v>176</v>
      </c>
      <c r="E38" s="92"/>
      <c r="F38" s="139"/>
      <c r="G38" s="118"/>
      <c r="H38" s="121"/>
      <c r="I38" s="108"/>
      <c r="J38" s="134"/>
      <c r="K38" s="134"/>
    </row>
    <row r="39" spans="1:11" ht="30" x14ac:dyDescent="0.25">
      <c r="A39" s="86"/>
      <c r="B39" s="146"/>
      <c r="C39" s="37" t="s">
        <v>177</v>
      </c>
      <c r="D39" s="30" t="s">
        <v>178</v>
      </c>
      <c r="E39" s="92"/>
      <c r="F39" s="139"/>
      <c r="G39" s="118"/>
      <c r="H39" s="121"/>
      <c r="I39" s="108"/>
      <c r="J39" s="134"/>
      <c r="K39" s="134"/>
    </row>
    <row r="40" spans="1:11" x14ac:dyDescent="0.25">
      <c r="A40" s="86"/>
      <c r="B40" s="146"/>
      <c r="C40" s="37" t="s">
        <v>179</v>
      </c>
      <c r="D40" s="30" t="s">
        <v>180</v>
      </c>
      <c r="E40" s="92"/>
      <c r="F40" s="139"/>
      <c r="G40" s="118"/>
      <c r="H40" s="121"/>
      <c r="I40" s="108"/>
      <c r="J40" s="134"/>
      <c r="K40" s="134"/>
    </row>
    <row r="41" spans="1:11" ht="60" x14ac:dyDescent="0.25">
      <c r="A41" s="86"/>
      <c r="B41" s="146"/>
      <c r="C41" s="37" t="s">
        <v>181</v>
      </c>
      <c r="D41" s="30" t="s">
        <v>182</v>
      </c>
      <c r="E41" s="92"/>
      <c r="F41" s="139"/>
      <c r="G41" s="118"/>
      <c r="H41" s="121"/>
      <c r="I41" s="108"/>
      <c r="J41" s="134"/>
      <c r="K41" s="134"/>
    </row>
    <row r="42" spans="1:11" ht="30" x14ac:dyDescent="0.25">
      <c r="A42" s="86"/>
      <c r="B42" s="146"/>
      <c r="C42" s="37" t="s">
        <v>183</v>
      </c>
      <c r="D42" s="30" t="s">
        <v>184</v>
      </c>
      <c r="E42" s="92"/>
      <c r="F42" s="139"/>
      <c r="G42" s="118"/>
      <c r="H42" s="121"/>
      <c r="I42" s="108"/>
      <c r="J42" s="134"/>
      <c r="K42" s="134"/>
    </row>
    <row r="43" spans="1:11" ht="30" x14ac:dyDescent="0.25">
      <c r="A43" s="86"/>
      <c r="B43" s="146"/>
      <c r="C43" s="37" t="s">
        <v>185</v>
      </c>
      <c r="D43" s="30" t="s">
        <v>186</v>
      </c>
      <c r="E43" s="92"/>
      <c r="F43" s="139"/>
      <c r="G43" s="118"/>
      <c r="H43" s="121"/>
      <c r="I43" s="108"/>
      <c r="J43" s="134"/>
      <c r="K43" s="134"/>
    </row>
    <row r="44" spans="1:11" x14ac:dyDescent="0.25">
      <c r="A44" s="86"/>
      <c r="B44" s="146"/>
      <c r="C44" s="37" t="s">
        <v>187</v>
      </c>
      <c r="D44" s="30" t="s">
        <v>188</v>
      </c>
      <c r="E44" s="92"/>
      <c r="F44" s="139"/>
      <c r="G44" s="118"/>
      <c r="H44" s="121"/>
      <c r="I44" s="108"/>
      <c r="J44" s="134"/>
      <c r="K44" s="134"/>
    </row>
    <row r="45" spans="1:11" x14ac:dyDescent="0.25">
      <c r="A45" s="86"/>
      <c r="B45" s="146"/>
      <c r="C45" s="37" t="s">
        <v>189</v>
      </c>
      <c r="D45" s="30" t="s">
        <v>190</v>
      </c>
      <c r="E45" s="92"/>
      <c r="F45" s="139"/>
      <c r="G45" s="118"/>
      <c r="H45" s="121"/>
      <c r="I45" s="108"/>
      <c r="J45" s="134"/>
      <c r="K45" s="134"/>
    </row>
    <row r="46" spans="1:11" x14ac:dyDescent="0.25">
      <c r="A46" s="86"/>
      <c r="B46" s="146"/>
      <c r="C46" s="39" t="s">
        <v>194</v>
      </c>
      <c r="D46" s="30" t="s">
        <v>195</v>
      </c>
      <c r="E46" s="92"/>
      <c r="F46" s="139"/>
      <c r="G46" s="118"/>
      <c r="H46" s="121"/>
      <c r="I46" s="108"/>
      <c r="J46" s="134"/>
      <c r="K46" s="134"/>
    </row>
    <row r="47" spans="1:11" ht="15.75" x14ac:dyDescent="0.25">
      <c r="A47" s="86"/>
      <c r="B47" s="7" t="s">
        <v>196</v>
      </c>
      <c r="C47" s="7"/>
      <c r="D47" s="7"/>
      <c r="E47" s="92"/>
      <c r="F47" s="140"/>
      <c r="G47" s="119"/>
      <c r="H47" s="122"/>
      <c r="I47" s="109"/>
      <c r="J47" s="134"/>
      <c r="K47" s="134"/>
    </row>
    <row r="48" spans="1:11" x14ac:dyDescent="0.25">
      <c r="A48" s="86"/>
      <c r="B48" s="111" t="s">
        <v>123</v>
      </c>
      <c r="C48" s="30" t="s">
        <v>150</v>
      </c>
      <c r="D48" s="30" t="s">
        <v>67</v>
      </c>
      <c r="E48" s="92"/>
      <c r="F48" s="128" t="s">
        <v>211</v>
      </c>
      <c r="G48" s="141">
        <v>10</v>
      </c>
      <c r="H48" s="141">
        <v>75</v>
      </c>
      <c r="I48" s="107" t="s">
        <v>25</v>
      </c>
      <c r="J48" s="134"/>
      <c r="K48" s="134"/>
    </row>
    <row r="49" spans="1:11" x14ac:dyDescent="0.25">
      <c r="A49" s="86"/>
      <c r="B49" s="112"/>
      <c r="C49" s="19" t="s">
        <v>124</v>
      </c>
      <c r="D49" s="19" t="s">
        <v>125</v>
      </c>
      <c r="E49" s="92"/>
      <c r="F49" s="129"/>
      <c r="G49" s="142"/>
      <c r="H49" s="142"/>
      <c r="I49" s="108"/>
      <c r="J49" s="134"/>
      <c r="K49" s="134"/>
    </row>
    <row r="50" spans="1:11" x14ac:dyDescent="0.25">
      <c r="A50" s="86"/>
      <c r="B50" s="112"/>
      <c r="C50" s="35" t="s">
        <v>126</v>
      </c>
      <c r="D50" s="19" t="s">
        <v>127</v>
      </c>
      <c r="E50" s="92"/>
      <c r="F50" s="129"/>
      <c r="G50" s="142"/>
      <c r="H50" s="142"/>
      <c r="I50" s="108"/>
      <c r="J50" s="134"/>
      <c r="K50" s="134"/>
    </row>
    <row r="51" spans="1:11" x14ac:dyDescent="0.25">
      <c r="A51" s="86"/>
      <c r="B51" s="112"/>
      <c r="C51" s="131" t="s">
        <v>128</v>
      </c>
      <c r="D51" s="19" t="s">
        <v>129</v>
      </c>
      <c r="E51" s="92"/>
      <c r="F51" s="129"/>
      <c r="G51" s="142"/>
      <c r="H51" s="142"/>
      <c r="I51" s="108"/>
      <c r="J51" s="134"/>
      <c r="K51" s="134"/>
    </row>
    <row r="52" spans="1:11" x14ac:dyDescent="0.25">
      <c r="A52" s="86"/>
      <c r="B52" s="112"/>
      <c r="C52" s="132"/>
      <c r="D52" s="19" t="s">
        <v>130</v>
      </c>
      <c r="E52" s="92"/>
      <c r="F52" s="129"/>
      <c r="G52" s="142"/>
      <c r="H52" s="142"/>
      <c r="I52" s="108"/>
      <c r="J52" s="134"/>
      <c r="K52" s="134"/>
    </row>
    <row r="53" spans="1:11" x14ac:dyDescent="0.25">
      <c r="A53" s="86"/>
      <c r="B53" s="112"/>
      <c r="C53" s="126" t="s">
        <v>151</v>
      </c>
      <c r="D53" s="18" t="s">
        <v>68</v>
      </c>
      <c r="E53" s="92"/>
      <c r="F53" s="129"/>
      <c r="G53" s="142"/>
      <c r="H53" s="142"/>
      <c r="I53" s="108"/>
      <c r="J53" s="134"/>
      <c r="K53" s="134"/>
    </row>
    <row r="54" spans="1:11" x14ac:dyDescent="0.25">
      <c r="A54" s="86"/>
      <c r="B54" s="112"/>
      <c r="C54" s="127"/>
      <c r="D54" s="18" t="s">
        <v>69</v>
      </c>
      <c r="E54" s="92"/>
      <c r="F54" s="129"/>
      <c r="G54" s="142"/>
      <c r="H54" s="142"/>
      <c r="I54" s="108"/>
      <c r="J54" s="134"/>
      <c r="K54" s="134"/>
    </row>
    <row r="55" spans="1:11" x14ac:dyDescent="0.25">
      <c r="A55" s="86"/>
      <c r="B55" s="112"/>
      <c r="C55" s="19" t="s">
        <v>131</v>
      </c>
      <c r="D55" s="19" t="s">
        <v>132</v>
      </c>
      <c r="E55" s="92"/>
      <c r="F55" s="129"/>
      <c r="G55" s="142"/>
      <c r="H55" s="142"/>
      <c r="I55" s="108"/>
      <c r="J55" s="134"/>
      <c r="K55" s="134"/>
    </row>
    <row r="56" spans="1:11" x14ac:dyDescent="0.25">
      <c r="A56" s="86"/>
      <c r="B56" s="112"/>
      <c r="C56" s="19" t="s">
        <v>133</v>
      </c>
      <c r="D56" s="19" t="s">
        <v>134</v>
      </c>
      <c r="E56" s="92"/>
      <c r="F56" s="129"/>
      <c r="G56" s="142"/>
      <c r="H56" s="142"/>
      <c r="I56" s="108"/>
      <c r="J56" s="134"/>
      <c r="K56" s="134"/>
    </row>
    <row r="57" spans="1:11" x14ac:dyDescent="0.25">
      <c r="A57" s="86"/>
      <c r="B57" s="112"/>
      <c r="C57" s="19" t="s">
        <v>135</v>
      </c>
      <c r="D57" s="19" t="s">
        <v>70</v>
      </c>
      <c r="E57" s="92"/>
      <c r="F57" s="129"/>
      <c r="G57" s="142"/>
      <c r="H57" s="142"/>
      <c r="I57" s="108"/>
      <c r="J57" s="134"/>
      <c r="K57" s="134"/>
    </row>
    <row r="58" spans="1:11" x14ac:dyDescent="0.25">
      <c r="A58" s="86"/>
      <c r="B58" s="112"/>
      <c r="C58" s="110" t="s">
        <v>152</v>
      </c>
      <c r="D58" s="18" t="s">
        <v>71</v>
      </c>
      <c r="E58" s="92"/>
      <c r="F58" s="129"/>
      <c r="G58" s="142"/>
      <c r="H58" s="142"/>
      <c r="I58" s="108"/>
      <c r="J58" s="134"/>
      <c r="K58" s="134"/>
    </row>
    <row r="59" spans="1:11" x14ac:dyDescent="0.25">
      <c r="A59" s="86"/>
      <c r="B59" s="112"/>
      <c r="C59" s="110"/>
      <c r="D59" s="18" t="s">
        <v>72</v>
      </c>
      <c r="E59" s="92"/>
      <c r="F59" s="129"/>
      <c r="G59" s="142"/>
      <c r="H59" s="142"/>
      <c r="I59" s="108"/>
      <c r="J59" s="134"/>
      <c r="K59" s="134"/>
    </row>
    <row r="60" spans="1:11" x14ac:dyDescent="0.25">
      <c r="A60" s="86"/>
      <c r="B60" s="112"/>
      <c r="C60" s="19" t="s">
        <v>153</v>
      </c>
      <c r="D60" s="19" t="s">
        <v>63</v>
      </c>
      <c r="E60" s="92"/>
      <c r="F60" s="129"/>
      <c r="G60" s="142"/>
      <c r="H60" s="142"/>
      <c r="I60" s="108"/>
      <c r="J60" s="134"/>
      <c r="K60" s="134"/>
    </row>
    <row r="61" spans="1:11" x14ac:dyDescent="0.25">
      <c r="A61" s="86"/>
      <c r="B61" s="112"/>
      <c r="C61" s="126" t="s">
        <v>154</v>
      </c>
      <c r="D61" s="18" t="s">
        <v>73</v>
      </c>
      <c r="E61" s="92"/>
      <c r="F61" s="129"/>
      <c r="G61" s="142"/>
      <c r="H61" s="142"/>
      <c r="I61" s="108"/>
      <c r="J61" s="134"/>
      <c r="K61" s="134"/>
    </row>
    <row r="62" spans="1:11" x14ac:dyDescent="0.25">
      <c r="A62" s="86"/>
      <c r="B62" s="112"/>
      <c r="C62" s="127"/>
      <c r="D62" s="18" t="s">
        <v>74</v>
      </c>
      <c r="E62" s="92"/>
      <c r="F62" s="129"/>
      <c r="G62" s="142"/>
      <c r="H62" s="142"/>
      <c r="I62" s="108"/>
      <c r="J62" s="134"/>
      <c r="K62" s="134"/>
    </row>
    <row r="63" spans="1:11" x14ac:dyDescent="0.25">
      <c r="A63" s="86"/>
      <c r="B63" s="112"/>
      <c r="C63" s="19" t="s">
        <v>136</v>
      </c>
      <c r="D63" s="19" t="s">
        <v>137</v>
      </c>
      <c r="E63" s="92"/>
      <c r="F63" s="129"/>
      <c r="G63" s="142"/>
      <c r="H63" s="142"/>
      <c r="I63" s="108"/>
      <c r="J63" s="134"/>
      <c r="K63" s="134"/>
    </row>
    <row r="64" spans="1:11" x14ac:dyDescent="0.25">
      <c r="A64" s="86"/>
      <c r="B64" s="112"/>
      <c r="C64" s="18" t="s">
        <v>149</v>
      </c>
      <c r="D64" s="18" t="s">
        <v>75</v>
      </c>
      <c r="E64" s="92"/>
      <c r="F64" s="129"/>
      <c r="G64" s="142"/>
      <c r="H64" s="142"/>
      <c r="I64" s="108"/>
      <c r="J64" s="134"/>
      <c r="K64" s="134"/>
    </row>
    <row r="65" spans="1:11" x14ac:dyDescent="0.25">
      <c r="A65" s="86"/>
      <c r="B65" s="112"/>
      <c r="C65" s="110" t="s">
        <v>138</v>
      </c>
      <c r="D65" s="18" t="s">
        <v>76</v>
      </c>
      <c r="E65" s="92"/>
      <c r="F65" s="129"/>
      <c r="G65" s="142"/>
      <c r="H65" s="142"/>
      <c r="I65" s="108"/>
      <c r="J65" s="134"/>
      <c r="K65" s="134"/>
    </row>
    <row r="66" spans="1:11" x14ac:dyDescent="0.25">
      <c r="A66" s="86"/>
      <c r="B66" s="112"/>
      <c r="C66" s="110"/>
      <c r="D66" s="18" t="s">
        <v>77</v>
      </c>
      <c r="E66" s="92"/>
      <c r="F66" s="129"/>
      <c r="G66" s="142"/>
      <c r="H66" s="142"/>
      <c r="I66" s="108"/>
      <c r="J66" s="134"/>
      <c r="K66" s="134"/>
    </row>
    <row r="67" spans="1:11" x14ac:dyDescent="0.25">
      <c r="A67" s="86"/>
      <c r="B67" s="112"/>
      <c r="C67" s="19" t="s">
        <v>139</v>
      </c>
      <c r="D67" s="19" t="s">
        <v>78</v>
      </c>
      <c r="E67" s="92"/>
      <c r="F67" s="129"/>
      <c r="G67" s="142"/>
      <c r="H67" s="142"/>
      <c r="I67" s="108"/>
      <c r="J67" s="134"/>
      <c r="K67" s="134"/>
    </row>
    <row r="68" spans="1:11" x14ac:dyDescent="0.25">
      <c r="A68" s="86"/>
      <c r="B68" s="112"/>
      <c r="C68" s="18" t="s">
        <v>140</v>
      </c>
      <c r="D68" s="18" t="s">
        <v>79</v>
      </c>
      <c r="E68" s="92"/>
      <c r="F68" s="129"/>
      <c r="G68" s="142"/>
      <c r="H68" s="142"/>
      <c r="I68" s="108"/>
      <c r="J68" s="134"/>
      <c r="K68" s="134"/>
    </row>
    <row r="69" spans="1:11" x14ac:dyDescent="0.25">
      <c r="A69" s="86"/>
      <c r="B69" s="112"/>
      <c r="C69" s="19" t="s">
        <v>141</v>
      </c>
      <c r="D69" s="19" t="s">
        <v>80</v>
      </c>
      <c r="E69" s="92"/>
      <c r="F69" s="129"/>
      <c r="G69" s="142"/>
      <c r="H69" s="142"/>
      <c r="I69" s="108"/>
      <c r="J69" s="134"/>
      <c r="K69" s="134"/>
    </row>
    <row r="70" spans="1:11" x14ac:dyDescent="0.25">
      <c r="A70" s="86"/>
      <c r="B70" s="112"/>
      <c r="C70" s="19" t="s">
        <v>142</v>
      </c>
      <c r="D70" s="19" t="s">
        <v>143</v>
      </c>
      <c r="E70" s="92"/>
      <c r="F70" s="129"/>
      <c r="G70" s="142"/>
      <c r="H70" s="142"/>
      <c r="I70" s="108"/>
      <c r="J70" s="134"/>
      <c r="K70" s="134"/>
    </row>
    <row r="71" spans="1:11" x14ac:dyDescent="0.25">
      <c r="A71" s="86"/>
      <c r="B71" s="112"/>
      <c r="C71" s="18" t="s">
        <v>145</v>
      </c>
      <c r="D71" s="18" t="s">
        <v>144</v>
      </c>
      <c r="E71" s="92"/>
      <c r="F71" s="129"/>
      <c r="G71" s="142"/>
      <c r="H71" s="142"/>
      <c r="I71" s="108"/>
      <c r="J71" s="134"/>
      <c r="K71" s="134"/>
    </row>
    <row r="72" spans="1:11" x14ac:dyDescent="0.25">
      <c r="A72" s="86"/>
      <c r="B72" s="112"/>
      <c r="C72" s="19" t="s">
        <v>146</v>
      </c>
      <c r="D72" s="19" t="s">
        <v>147</v>
      </c>
      <c r="E72" s="92"/>
      <c r="F72" s="129"/>
      <c r="G72" s="142"/>
      <c r="H72" s="142"/>
      <c r="I72" s="108"/>
      <c r="J72" s="134"/>
      <c r="K72" s="134"/>
    </row>
    <row r="73" spans="1:11" x14ac:dyDescent="0.25">
      <c r="A73" s="86"/>
      <c r="B73" s="112"/>
      <c r="C73" s="19" t="s">
        <v>148</v>
      </c>
      <c r="D73" s="19" t="s">
        <v>81</v>
      </c>
      <c r="E73" s="92"/>
      <c r="F73" s="129"/>
      <c r="G73" s="142"/>
      <c r="H73" s="142"/>
      <c r="I73" s="108"/>
      <c r="J73" s="134"/>
      <c r="K73" s="134"/>
    </row>
    <row r="74" spans="1:11" x14ac:dyDescent="0.25">
      <c r="A74" s="86"/>
      <c r="B74" s="112"/>
      <c r="C74" s="18" t="s">
        <v>155</v>
      </c>
      <c r="D74" s="18" t="s">
        <v>82</v>
      </c>
      <c r="E74" s="92"/>
      <c r="F74" s="129"/>
      <c r="G74" s="142"/>
      <c r="H74" s="142"/>
      <c r="I74" s="108"/>
      <c r="J74" s="134"/>
      <c r="K74" s="134"/>
    </row>
    <row r="75" spans="1:11" x14ac:dyDescent="0.25">
      <c r="A75" s="87"/>
      <c r="B75" s="113"/>
      <c r="C75" s="19" t="s">
        <v>156</v>
      </c>
      <c r="D75" s="19" t="s">
        <v>83</v>
      </c>
      <c r="E75" s="93"/>
      <c r="F75" s="130"/>
      <c r="G75" s="143"/>
      <c r="H75" s="143"/>
      <c r="I75" s="109"/>
      <c r="J75" s="135"/>
      <c r="K75" s="135"/>
    </row>
    <row r="76" spans="1:11" ht="31.5" x14ac:dyDescent="0.25">
      <c r="A76" s="7" t="s">
        <v>18</v>
      </c>
      <c r="B76" s="10"/>
      <c r="C76" s="10"/>
      <c r="D76" s="10"/>
      <c r="E76" s="5" t="s">
        <v>7</v>
      </c>
      <c r="F76" s="8">
        <v>40</v>
      </c>
      <c r="G76" s="9" t="s">
        <v>34</v>
      </c>
      <c r="H76" s="9"/>
      <c r="I76" s="12" t="s">
        <v>25</v>
      </c>
      <c r="J76" s="14">
        <f t="shared" si="1"/>
        <v>75000</v>
      </c>
      <c r="K76" s="14">
        <f t="shared" si="0"/>
        <v>18750</v>
      </c>
    </row>
    <row r="77" spans="1:11" ht="47.25" x14ac:dyDescent="0.25">
      <c r="A77" s="7" t="s">
        <v>13</v>
      </c>
      <c r="B77" s="6" t="s">
        <v>19</v>
      </c>
      <c r="C77" s="6"/>
      <c r="D77" s="6"/>
      <c r="E77" s="5" t="s">
        <v>8</v>
      </c>
      <c r="F77" s="8">
        <v>80</v>
      </c>
      <c r="G77" s="9" t="s">
        <v>34</v>
      </c>
      <c r="H77" s="9"/>
      <c r="I77" s="12" t="s">
        <v>24</v>
      </c>
      <c r="J77" s="14">
        <f>450*250</f>
        <v>112500</v>
      </c>
      <c r="K77" s="14">
        <f t="shared" si="0"/>
        <v>28125</v>
      </c>
    </row>
    <row r="78" spans="1:11" ht="15.75" customHeight="1" x14ac:dyDescent="0.25">
      <c r="A78" s="114" t="s">
        <v>32</v>
      </c>
      <c r="B78" s="1" t="s">
        <v>15</v>
      </c>
      <c r="C78" s="1"/>
      <c r="D78" s="1"/>
      <c r="E78" s="80" t="s">
        <v>9</v>
      </c>
      <c r="F78" s="46">
        <v>50</v>
      </c>
      <c r="G78" s="78" t="s">
        <v>27</v>
      </c>
      <c r="H78" s="11"/>
      <c r="I78" s="79" t="s">
        <v>23</v>
      </c>
      <c r="J78" s="53">
        <f>300*250</f>
        <v>75000</v>
      </c>
      <c r="K78" s="53">
        <f t="shared" si="0"/>
        <v>18750</v>
      </c>
    </row>
    <row r="79" spans="1:11" ht="15.75" customHeight="1" x14ac:dyDescent="0.25">
      <c r="A79" s="114"/>
      <c r="B79" s="1" t="s">
        <v>47</v>
      </c>
      <c r="C79" s="1"/>
      <c r="D79" s="1"/>
      <c r="E79" s="80"/>
      <c r="F79" s="46">
        <v>52</v>
      </c>
      <c r="G79" s="78"/>
      <c r="H79" s="11" t="s">
        <v>208</v>
      </c>
      <c r="I79" s="79"/>
      <c r="J79" s="54">
        <v>30000</v>
      </c>
      <c r="K79" s="54">
        <v>7500</v>
      </c>
    </row>
    <row r="80" spans="1:11" ht="15.75" customHeight="1" x14ac:dyDescent="0.25">
      <c r="A80" s="114" t="s">
        <v>33</v>
      </c>
      <c r="B80" s="7" t="s">
        <v>14</v>
      </c>
      <c r="C80" s="7"/>
      <c r="D80" s="7"/>
      <c r="E80" s="80"/>
      <c r="F80" s="84">
        <v>40</v>
      </c>
      <c r="G80" s="78" t="s">
        <v>26</v>
      </c>
      <c r="H80" s="81"/>
      <c r="I80" s="79" t="s">
        <v>23</v>
      </c>
      <c r="J80" s="70">
        <v>75000</v>
      </c>
      <c r="K80" s="70">
        <v>18750</v>
      </c>
    </row>
    <row r="81" spans="1:11" ht="15.75" customHeight="1" x14ac:dyDescent="0.25">
      <c r="A81" s="114"/>
      <c r="B81" s="7" t="s">
        <v>36</v>
      </c>
      <c r="C81" s="7"/>
      <c r="D81" s="7"/>
      <c r="E81" s="80"/>
      <c r="F81" s="84"/>
      <c r="G81" s="78"/>
      <c r="H81" s="82"/>
      <c r="I81" s="79"/>
      <c r="J81" s="71"/>
      <c r="K81" s="71"/>
    </row>
    <row r="82" spans="1:11" ht="15.75" customHeight="1" x14ac:dyDescent="0.25">
      <c r="A82" s="114"/>
      <c r="B82" s="7" t="s">
        <v>37</v>
      </c>
      <c r="C82" s="7"/>
      <c r="D82" s="7"/>
      <c r="E82" s="80"/>
      <c r="F82" s="84"/>
      <c r="G82" s="78"/>
      <c r="H82" s="83"/>
      <c r="I82" s="79"/>
      <c r="J82" s="72"/>
      <c r="K82" s="72"/>
    </row>
    <row r="83" spans="1:11" ht="47.25" x14ac:dyDescent="0.25">
      <c r="A83" s="7" t="s">
        <v>35</v>
      </c>
      <c r="B83" s="7" t="s">
        <v>46</v>
      </c>
      <c r="C83" s="7"/>
      <c r="D83" s="7"/>
      <c r="E83" s="5" t="s">
        <v>30</v>
      </c>
      <c r="F83" s="8">
        <v>6</v>
      </c>
      <c r="G83" s="3" t="s">
        <v>34</v>
      </c>
      <c r="H83" s="3"/>
      <c r="I83" s="12" t="s">
        <v>39</v>
      </c>
      <c r="J83" s="14">
        <f>300*250</f>
        <v>75000</v>
      </c>
      <c r="K83" s="14">
        <f t="shared" si="0"/>
        <v>18750</v>
      </c>
    </row>
    <row r="84" spans="1:11" ht="21" x14ac:dyDescent="0.25">
      <c r="A84" s="7" t="s">
        <v>29</v>
      </c>
      <c r="B84" s="7" t="s">
        <v>40</v>
      </c>
      <c r="C84" s="7"/>
      <c r="D84" s="7"/>
      <c r="E84" s="5" t="s">
        <v>31</v>
      </c>
      <c r="F84" s="8">
        <v>12</v>
      </c>
      <c r="G84" s="11" t="s">
        <v>41</v>
      </c>
      <c r="H84" s="11"/>
      <c r="I84" s="12" t="s">
        <v>39</v>
      </c>
      <c r="J84" s="14">
        <f>300*250</f>
        <v>75000</v>
      </c>
      <c r="K84" s="14">
        <f t="shared" si="0"/>
        <v>18750</v>
      </c>
    </row>
    <row r="85" spans="1:11" ht="15.75" x14ac:dyDescent="0.25">
      <c r="A85" s="75" t="s">
        <v>97</v>
      </c>
      <c r="B85" s="27" t="s">
        <v>98</v>
      </c>
      <c r="C85" s="85" t="s">
        <v>112</v>
      </c>
      <c r="D85" s="85" t="s">
        <v>110</v>
      </c>
      <c r="E85" s="91" t="s">
        <v>203</v>
      </c>
      <c r="F85" s="94">
        <v>12</v>
      </c>
      <c r="G85" s="97" t="s">
        <v>34</v>
      </c>
      <c r="H85" s="97" t="s">
        <v>212</v>
      </c>
      <c r="I85" s="107"/>
      <c r="J85" s="70" t="s">
        <v>3</v>
      </c>
      <c r="K85" s="70" t="s">
        <v>3</v>
      </c>
    </row>
    <row r="86" spans="1:11" ht="15.75" x14ac:dyDescent="0.25">
      <c r="A86" s="76"/>
      <c r="B86" s="27" t="s">
        <v>99</v>
      </c>
      <c r="C86" s="86"/>
      <c r="D86" s="86"/>
      <c r="E86" s="92"/>
      <c r="F86" s="95"/>
      <c r="G86" s="98"/>
      <c r="H86" s="98"/>
      <c r="I86" s="108"/>
      <c r="J86" s="71"/>
      <c r="K86" s="71"/>
    </row>
    <row r="87" spans="1:11" ht="15.75" x14ac:dyDescent="0.25">
      <c r="A87" s="76"/>
      <c r="B87" s="27" t="s">
        <v>100</v>
      </c>
      <c r="C87" s="86"/>
      <c r="D87" s="86"/>
      <c r="E87" s="92"/>
      <c r="F87" s="95"/>
      <c r="G87" s="98"/>
      <c r="H87" s="98"/>
      <c r="I87" s="108"/>
      <c r="J87" s="71"/>
      <c r="K87" s="71"/>
    </row>
    <row r="88" spans="1:11" ht="15.75" x14ac:dyDescent="0.25">
      <c r="A88" s="76"/>
      <c r="B88" s="27" t="s">
        <v>101</v>
      </c>
      <c r="C88" s="86"/>
      <c r="D88" s="86"/>
      <c r="E88" s="92"/>
      <c r="F88" s="95"/>
      <c r="G88" s="98"/>
      <c r="H88" s="98"/>
      <c r="I88" s="108"/>
      <c r="J88" s="71"/>
      <c r="K88" s="71"/>
    </row>
    <row r="89" spans="1:11" ht="15.75" x14ac:dyDescent="0.25">
      <c r="A89" s="76"/>
      <c r="B89" s="27" t="s">
        <v>102</v>
      </c>
      <c r="C89" s="86"/>
      <c r="D89" s="86"/>
      <c r="E89" s="92"/>
      <c r="F89" s="95"/>
      <c r="G89" s="98"/>
      <c r="H89" s="98"/>
      <c r="I89" s="108"/>
      <c r="J89" s="71"/>
      <c r="K89" s="71"/>
    </row>
    <row r="90" spans="1:11" ht="15.75" x14ac:dyDescent="0.25">
      <c r="A90" s="76"/>
      <c r="B90" s="27" t="s">
        <v>103</v>
      </c>
      <c r="C90" s="86"/>
      <c r="D90" s="86"/>
      <c r="E90" s="92"/>
      <c r="F90" s="95"/>
      <c r="G90" s="98"/>
      <c r="H90" s="98"/>
      <c r="I90" s="108"/>
      <c r="J90" s="71"/>
      <c r="K90" s="71"/>
    </row>
    <row r="91" spans="1:11" ht="15.75" x14ac:dyDescent="0.25">
      <c r="A91" s="76"/>
      <c r="B91" s="27" t="s">
        <v>104</v>
      </c>
      <c r="C91" s="86"/>
      <c r="D91" s="86"/>
      <c r="E91" s="92"/>
      <c r="F91" s="95"/>
      <c r="G91" s="98"/>
      <c r="H91" s="98"/>
      <c r="I91" s="108"/>
      <c r="J91" s="71"/>
      <c r="K91" s="71"/>
    </row>
    <row r="92" spans="1:11" ht="15.75" x14ac:dyDescent="0.25">
      <c r="A92" s="76"/>
      <c r="B92" s="27" t="s">
        <v>105</v>
      </c>
      <c r="C92" s="86"/>
      <c r="D92" s="86"/>
      <c r="E92" s="92"/>
      <c r="F92" s="95"/>
      <c r="G92" s="98"/>
      <c r="H92" s="98"/>
      <c r="I92" s="108"/>
      <c r="J92" s="71"/>
      <c r="K92" s="71"/>
    </row>
    <row r="93" spans="1:11" ht="15.75" x14ac:dyDescent="0.25">
      <c r="A93" s="76"/>
      <c r="B93" s="27" t="s">
        <v>106</v>
      </c>
      <c r="C93" s="86"/>
      <c r="D93" s="86"/>
      <c r="E93" s="92"/>
      <c r="F93" s="95"/>
      <c r="G93" s="98"/>
      <c r="H93" s="98"/>
      <c r="I93" s="108"/>
      <c r="J93" s="71"/>
      <c r="K93" s="71"/>
    </row>
    <row r="94" spans="1:11" ht="15.75" x14ac:dyDescent="0.25">
      <c r="A94" s="76"/>
      <c r="B94" s="27" t="s">
        <v>107</v>
      </c>
      <c r="C94" s="86"/>
      <c r="D94" s="86"/>
      <c r="E94" s="92"/>
      <c r="F94" s="95"/>
      <c r="G94" s="98"/>
      <c r="H94" s="98"/>
      <c r="I94" s="108"/>
      <c r="J94" s="71"/>
      <c r="K94" s="71"/>
    </row>
    <row r="95" spans="1:11" ht="15.75" x14ac:dyDescent="0.25">
      <c r="A95" s="76"/>
      <c r="B95" s="27" t="s">
        <v>108</v>
      </c>
      <c r="C95" s="86"/>
      <c r="D95" s="86"/>
      <c r="E95" s="92"/>
      <c r="F95" s="95"/>
      <c r="G95" s="98"/>
      <c r="H95" s="98"/>
      <c r="I95" s="108"/>
      <c r="J95" s="71"/>
      <c r="K95" s="71"/>
    </row>
    <row r="96" spans="1:11" ht="15.75" x14ac:dyDescent="0.25">
      <c r="A96" s="77"/>
      <c r="B96" s="27" t="s">
        <v>109</v>
      </c>
      <c r="C96" s="87"/>
      <c r="D96" s="87"/>
      <c r="E96" s="93"/>
      <c r="F96" s="96"/>
      <c r="G96" s="99"/>
      <c r="H96" s="99"/>
      <c r="I96" s="109"/>
      <c r="J96" s="72"/>
      <c r="K96" s="72"/>
    </row>
    <row r="97" spans="1:11" s="45" customFormat="1" ht="31.5" x14ac:dyDescent="0.25">
      <c r="A97" s="27" t="s">
        <v>204</v>
      </c>
      <c r="B97" s="27" t="s">
        <v>205</v>
      </c>
      <c r="C97" s="27"/>
      <c r="D97" s="27"/>
      <c r="E97" s="49" t="s">
        <v>206</v>
      </c>
      <c r="F97" s="36">
        <v>15</v>
      </c>
      <c r="G97" s="50" t="s">
        <v>207</v>
      </c>
      <c r="H97" s="50"/>
      <c r="I97" s="51" t="s">
        <v>34</v>
      </c>
      <c r="J97" s="52" t="s">
        <v>3</v>
      </c>
      <c r="K97" s="52" t="s">
        <v>3</v>
      </c>
    </row>
    <row r="98" spans="1:11" ht="31.5" customHeight="1" x14ac:dyDescent="0.25">
      <c r="A98" s="147" t="s">
        <v>213</v>
      </c>
      <c r="B98" s="55" t="s">
        <v>214</v>
      </c>
      <c r="C98" s="151"/>
      <c r="D98" s="56" t="s">
        <v>215</v>
      </c>
      <c r="E98" s="148"/>
      <c r="F98" s="67">
        <v>15</v>
      </c>
      <c r="G98" s="88" t="s">
        <v>34</v>
      </c>
      <c r="H98" s="88" t="s">
        <v>228</v>
      </c>
      <c r="I98" s="61" t="s">
        <v>34</v>
      </c>
      <c r="J98" s="64" t="s">
        <v>3</v>
      </c>
      <c r="K98" s="64" t="s">
        <v>3</v>
      </c>
    </row>
    <row r="99" spans="1:11" ht="21" customHeight="1" x14ac:dyDescent="0.25">
      <c r="A99" s="147"/>
      <c r="B99" s="55" t="s">
        <v>216</v>
      </c>
      <c r="C99" s="152"/>
      <c r="D99" s="56" t="s">
        <v>217</v>
      </c>
      <c r="E99" s="149"/>
      <c r="F99" s="68"/>
      <c r="G99" s="89"/>
      <c r="H99" s="89"/>
      <c r="I99" s="62"/>
      <c r="J99" s="65"/>
      <c r="K99" s="65"/>
    </row>
    <row r="100" spans="1:11" ht="21" customHeight="1" x14ac:dyDescent="0.25">
      <c r="A100" s="147"/>
      <c r="B100" s="57" t="s">
        <v>218</v>
      </c>
      <c r="C100" s="152"/>
      <c r="D100" s="58" t="s">
        <v>219</v>
      </c>
      <c r="E100" s="149"/>
      <c r="F100" s="68"/>
      <c r="G100" s="89"/>
      <c r="H100" s="89"/>
      <c r="I100" s="62"/>
      <c r="J100" s="65"/>
      <c r="K100" s="65"/>
    </row>
    <row r="101" spans="1:11" ht="21" customHeight="1" x14ac:dyDescent="0.25">
      <c r="A101" s="147"/>
      <c r="B101" s="57" t="s">
        <v>220</v>
      </c>
      <c r="C101" s="152"/>
      <c r="D101" s="58" t="s">
        <v>221</v>
      </c>
      <c r="E101" s="149"/>
      <c r="F101" s="68"/>
      <c r="G101" s="89"/>
      <c r="H101" s="89"/>
      <c r="I101" s="62"/>
      <c r="J101" s="65"/>
      <c r="K101" s="65"/>
    </row>
    <row r="102" spans="1:11" ht="21" customHeight="1" x14ac:dyDescent="0.25">
      <c r="A102" s="147"/>
      <c r="B102" s="57" t="s">
        <v>222</v>
      </c>
      <c r="C102" s="152"/>
      <c r="D102" s="58" t="s">
        <v>223</v>
      </c>
      <c r="E102" s="149"/>
      <c r="F102" s="68"/>
      <c r="G102" s="89"/>
      <c r="H102" s="89"/>
      <c r="I102" s="62"/>
      <c r="J102" s="65"/>
      <c r="K102" s="65"/>
    </row>
    <row r="103" spans="1:11" ht="21" customHeight="1" x14ac:dyDescent="0.25">
      <c r="A103" s="147"/>
      <c r="B103" s="57" t="s">
        <v>224</v>
      </c>
      <c r="C103" s="152"/>
      <c r="D103" s="58" t="s">
        <v>225</v>
      </c>
      <c r="E103" s="149"/>
      <c r="F103" s="68"/>
      <c r="G103" s="89"/>
      <c r="H103" s="89"/>
      <c r="I103" s="62"/>
      <c r="J103" s="65"/>
      <c r="K103" s="65"/>
    </row>
    <row r="104" spans="1:11" ht="21" customHeight="1" x14ac:dyDescent="0.25">
      <c r="A104" s="147"/>
      <c r="B104" s="57" t="s">
        <v>226</v>
      </c>
      <c r="C104" s="153"/>
      <c r="D104" s="58" t="s">
        <v>227</v>
      </c>
      <c r="E104" s="150"/>
      <c r="F104" s="69"/>
      <c r="G104" s="90"/>
      <c r="H104" s="90"/>
      <c r="I104" s="63"/>
      <c r="J104" s="66"/>
      <c r="K104" s="66"/>
    </row>
    <row r="105" spans="1:11" ht="21" x14ac:dyDescent="0.25">
      <c r="A105" s="42"/>
      <c r="B105" s="42"/>
      <c r="C105" s="42"/>
      <c r="D105" s="42"/>
      <c r="E105" s="43"/>
      <c r="F105" s="44"/>
      <c r="G105" s="43"/>
      <c r="H105" s="43"/>
      <c r="I105" s="43"/>
      <c r="J105" s="43"/>
      <c r="K105" s="43"/>
    </row>
    <row r="106" spans="1:11" ht="21" x14ac:dyDescent="0.25">
      <c r="A106" s="42"/>
      <c r="B106" s="42"/>
      <c r="C106" s="42"/>
      <c r="D106" s="42"/>
      <c r="E106" s="43"/>
      <c r="F106" s="44"/>
      <c r="G106" s="43"/>
      <c r="H106" s="43"/>
      <c r="I106" s="43"/>
      <c r="J106" s="43"/>
      <c r="K106" s="43"/>
    </row>
    <row r="107" spans="1:11" x14ac:dyDescent="0.25">
      <c r="A107" s="73" t="s">
        <v>111</v>
      </c>
      <c r="B107" s="74"/>
    </row>
    <row r="108" spans="1:11" x14ac:dyDescent="0.25">
      <c r="A108" s="100"/>
      <c r="B108" s="100"/>
    </row>
  </sheetData>
  <mergeCells count="85">
    <mergeCell ref="A98:A104"/>
    <mergeCell ref="E98:E104"/>
    <mergeCell ref="C98:C104"/>
    <mergeCell ref="J1:K1"/>
    <mergeCell ref="G2:I2"/>
    <mergeCell ref="G48:G75"/>
    <mergeCell ref="I48:I75"/>
    <mergeCell ref="I11:I19"/>
    <mergeCell ref="I20:I25"/>
    <mergeCell ref="H11:H19"/>
    <mergeCell ref="G26:G27"/>
    <mergeCell ref="H26:H27"/>
    <mergeCell ref="I26:I27"/>
    <mergeCell ref="G11:G19"/>
    <mergeCell ref="J11:J19"/>
    <mergeCell ref="K11:K19"/>
    <mergeCell ref="K20:K25"/>
    <mergeCell ref="I29:I47"/>
    <mergeCell ref="J29:J75"/>
    <mergeCell ref="G1:H1"/>
    <mergeCell ref="F29:F47"/>
    <mergeCell ref="J20:J25"/>
    <mergeCell ref="K29:K75"/>
    <mergeCell ref="H48:H75"/>
    <mergeCell ref="G20:G25"/>
    <mergeCell ref="A2:F2"/>
    <mergeCell ref="A29:A75"/>
    <mergeCell ref="A10:A28"/>
    <mergeCell ref="B20:B25"/>
    <mergeCell ref="B29:B46"/>
    <mergeCell ref="B6:B7"/>
    <mergeCell ref="F6:F7"/>
    <mergeCell ref="C61:C62"/>
    <mergeCell ref="C53:C54"/>
    <mergeCell ref="F48:F75"/>
    <mergeCell ref="D85:D96"/>
    <mergeCell ref="C51:C52"/>
    <mergeCell ref="E10:E28"/>
    <mergeCell ref="E29:E75"/>
    <mergeCell ref="D26:D27"/>
    <mergeCell ref="G29:G47"/>
    <mergeCell ref="H29:H47"/>
    <mergeCell ref="F20:F25"/>
    <mergeCell ref="F26:F27"/>
    <mergeCell ref="F11:F19"/>
    <mergeCell ref="A108:B108"/>
    <mergeCell ref="K3:K7"/>
    <mergeCell ref="H3:H7"/>
    <mergeCell ref="I3:I7"/>
    <mergeCell ref="J3:J7"/>
    <mergeCell ref="A3:A7"/>
    <mergeCell ref="E3:E7"/>
    <mergeCell ref="G3:G7"/>
    <mergeCell ref="I85:I96"/>
    <mergeCell ref="C58:C59"/>
    <mergeCell ref="C65:C66"/>
    <mergeCell ref="B48:B75"/>
    <mergeCell ref="B26:B27"/>
    <mergeCell ref="B11:B19"/>
    <mergeCell ref="A78:A79"/>
    <mergeCell ref="A80:A82"/>
    <mergeCell ref="A107:B107"/>
    <mergeCell ref="A85:A96"/>
    <mergeCell ref="G78:G79"/>
    <mergeCell ref="I78:I79"/>
    <mergeCell ref="E78:E82"/>
    <mergeCell ref="H80:H82"/>
    <mergeCell ref="F80:F82"/>
    <mergeCell ref="G80:G82"/>
    <mergeCell ref="I80:I82"/>
    <mergeCell ref="C85:C96"/>
    <mergeCell ref="G98:G104"/>
    <mergeCell ref="H98:H104"/>
    <mergeCell ref="E85:E96"/>
    <mergeCell ref="F85:F96"/>
    <mergeCell ref="G85:G96"/>
    <mergeCell ref="H85:H96"/>
    <mergeCell ref="I98:I104"/>
    <mergeCell ref="J98:J104"/>
    <mergeCell ref="K98:K104"/>
    <mergeCell ref="F98:F104"/>
    <mergeCell ref="J80:J82"/>
    <mergeCell ref="K80:K82"/>
    <mergeCell ref="J85:J96"/>
    <mergeCell ref="K85:K96"/>
  </mergeCells>
  <phoneticPr fontId="14" type="noConversion"/>
  <pageMargins left="0.23622047244094488" right="0.23622047244094488" top="0.3543307086614173" bottom="0.3543307086614173" header="0.31496062992125984" footer="0.31496062992125984"/>
  <pageSetup paperSize="9" scale="26" orientation="landscape" r:id="rId1"/>
  <ignoredErrors>
    <ignoredError sqref="J77 J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Bánki István</dc:creator>
  <cp:lastModifiedBy>Szabó Ádám dr.</cp:lastModifiedBy>
  <cp:lastPrinted>2023-10-06T09:23:51Z</cp:lastPrinted>
  <dcterms:created xsi:type="dcterms:W3CDTF">2020-08-23T09:15:53Z</dcterms:created>
  <dcterms:modified xsi:type="dcterms:W3CDTF">2024-02-13T09:21:48Z</dcterms:modified>
</cp:coreProperties>
</file>