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Munka1" sheetId="2" r:id="rId1"/>
    <sheet name="Munka2" sheetId="1" r:id="rId2"/>
    <sheet name="Munka3" sheetId="3" r:id="rId3"/>
  </sheets>
  <definedNames>
    <definedName name="_xlnm.Print_Area" localSheetId="0">Munka1!$A$2:$D$49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2" l="1"/>
  <c r="D22" i="2"/>
  <c r="D8" i="2" l="1"/>
  <c r="D7" i="2" s="1"/>
  <c r="D13" i="2" l="1"/>
  <c r="D33" i="2" l="1"/>
  <c r="D32" i="2" s="1"/>
  <c r="D41" i="2" l="1"/>
  <c r="D40" i="2" s="1"/>
  <c r="D37" i="2" l="1"/>
  <c r="D21" i="2" s="1"/>
  <c r="D20" i="2" s="1"/>
  <c r="D47" i="2" s="1"/>
</calcChain>
</file>

<file path=xl/sharedStrings.xml><?xml version="1.0" encoding="utf-8"?>
<sst xmlns="http://schemas.openxmlformats.org/spreadsheetml/2006/main" count="55" uniqueCount="55">
  <si>
    <t>Óvodaműködtetési támogatás</t>
  </si>
  <si>
    <t>Egyes szociális és gyermekjóléti feladatok támogatása</t>
  </si>
  <si>
    <t>Központi források mindösszesen</t>
  </si>
  <si>
    <t>A települési önkormányzatok kulturális feladatainak támogatása</t>
  </si>
  <si>
    <t>Ft-ban</t>
  </si>
  <si>
    <t>Kiegészítő támogatás a pedagógusok és a pedagógus szakképzettséggel rendelkező segítők minősítéséből adódó többletkiadásokhoz</t>
  </si>
  <si>
    <t>Nemzetiségi pótlék</t>
  </si>
  <si>
    <t>A települési önkormányzatok által biztosított egyes szociális szakosított ellátások, valamint a gyermekek átmeneti gondozásával kapcsolatos feladatok támogatása</t>
  </si>
  <si>
    <t>Bölcsőde, mini bölcsőde támogatása</t>
  </si>
  <si>
    <t>Felsőfokú végzettségű kisgyermeknevelők, szaktanácsadók bértámogatása</t>
  </si>
  <si>
    <t>Bölcsődei dajkák, középfokú végzettségű kisgyermeknevelők, szaktanácsadók bértámogatása</t>
  </si>
  <si>
    <t>A települési önkormányzatok működésének általános támogatása</t>
  </si>
  <si>
    <t>Család- és gyermekjóléti szolgálat</t>
  </si>
  <si>
    <t>Család- és gyermekjóléti központ</t>
  </si>
  <si>
    <t>A települési önkormányzatok gyermekétkeztetési feladatainak támogatása</t>
  </si>
  <si>
    <t>Intézményi gyermekétkeztetés támogatása</t>
  </si>
  <si>
    <t xml:space="preserve"> Fővárosi kerületi önkormányzatok közművelődési feladatainak  támogatása</t>
  </si>
  <si>
    <t>A települési önkormányzatok általános működésének és ágazati feladatainak támogatása</t>
  </si>
  <si>
    <t xml:space="preserve">Önkormányzati Hivatal működésének támogatása </t>
  </si>
  <si>
    <t>Településüzemeltetés - zöldterület-gazdálkodás támogatása</t>
  </si>
  <si>
    <t>Településüzemeltetés - közutak támogatása</t>
  </si>
  <si>
    <t>Egyéb önkormányzati feladatok támogatása</t>
  </si>
  <si>
    <t>Az óvodában foglalkoztatott pedagógusok nevelőmunkáját közvetlenül segítők átlagbéralapú támogatása</t>
  </si>
  <si>
    <t>Szociális étkeztetés - önálló feladatellátás</t>
  </si>
  <si>
    <t>Időskorúak nappali intézményi ellátása - önálló feladatellátás</t>
  </si>
  <si>
    <t>Fogyatékos személyek nappali intézményi ellátása -önálló feladatellátás</t>
  </si>
  <si>
    <t>Bölcsődei bértámogatás</t>
  </si>
  <si>
    <t>Bértámogatás</t>
  </si>
  <si>
    <t>Az intézményi gyermekétkeztetés - bértámogatás</t>
  </si>
  <si>
    <t>Szünidei étkeztetés támogatása</t>
  </si>
  <si>
    <t>Az Óvodában foglalkoztatott pedagógusok átlagbéralapú támogatása</t>
  </si>
  <si>
    <t>Szociális segítés (házi segítségnyújtás)</t>
  </si>
  <si>
    <t>Személyi gondozás - önálló feladatellátás (házi segítségnyújtás)</t>
  </si>
  <si>
    <t>Óvodai és iskolai szociális segítő tevékenység támogatása</t>
  </si>
  <si>
    <t>Rovatrend</t>
  </si>
  <si>
    <t>Bevételi előirányzatok megnevezése támogatási jogcím szerinti bontással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</si>
  <si>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</si>
  <si>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</si>
  <si>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</si>
  <si>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</si>
  <si>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</si>
  <si>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 gyermekjóléti és gyermekétkeztetési feladatainak támogatása</t>
  </si>
  <si>
    <t>B1131</t>
  </si>
  <si>
    <t>Települési önkormányzatok egyes szociális és gyermekjóléti feladatainak támogatása</t>
  </si>
  <si>
    <t>B1132</t>
  </si>
  <si>
    <t>B114</t>
  </si>
  <si>
    <t>Diabétesz ellátási pótlék</t>
  </si>
  <si>
    <t>*Bölcsődei üzemeltetési támogatás</t>
  </si>
  <si>
    <t>*Intézményüzemeltetési támogatás</t>
  </si>
  <si>
    <t>*Az intézményi gyermekétkeztetés - üzemeltetési támogatás</t>
  </si>
  <si>
    <t>4. melléklet a   /2025. (    ) rendelethez</t>
  </si>
  <si>
    <t>2026. évi terv adatok</t>
  </si>
  <si>
    <t>Támogató szolgáltatás</t>
  </si>
  <si>
    <t>Budapest Főváros VI. kerület Terézváros Önkormányzatának és költségvetési szerveinek  központi alrendszerből származó forrásai 2026. évben a 2026. évi központi költségvetésről szóló 2025. évi LXIX. törvény alapján</t>
  </si>
  <si>
    <t>*A 2025. évi megalapozó felmérés eredménye alapján számolt 2025. évi eredeti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</si>
</sst>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6"/>
      <name val="Arial"/>
      <family val="2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i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CE6F2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0" tint="-0.249977111117893"/>
        <bgColor rgb="FFDCE6F2"/>
      </patternFill>
    </fill>
    <fill>
      <patternFill patternType="solid">
        <fgColor theme="0" tint="-0.249977111117893"/>
        <bgColor rgb="FFD7E4BD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0" fillId="8" borderId="0" xfId="0" applyFill="1"/>
    <xf numFmtId="0" fontId="1" fillId="2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4" borderId="9" xfId="0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/>
    </xf>
    <xf numFmtId="3" fontId="7" fillId="6" borderId="9" xfId="0" applyNumberFormat="1" applyFont="1" applyFill="1" applyBorder="1" applyAlignment="1">
      <alignment horizontal="right" vertical="center"/>
    </xf>
    <xf numFmtId="49" fontId="5" fillId="10" borderId="13" xfId="0" applyNumberFormat="1" applyFont="1" applyFill="1" applyBorder="1" applyAlignment="1">
      <alignment horizontal="left" vertical="center"/>
    </xf>
    <xf numFmtId="3" fontId="7" fillId="5" borderId="9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right" vertical="center"/>
    </xf>
    <xf numFmtId="49" fontId="5" fillId="6" borderId="3" xfId="0" applyNumberFormat="1" applyFont="1" applyFill="1" applyBorder="1" applyAlignment="1">
      <alignment horizontal="left" vertical="center"/>
    </xf>
    <xf numFmtId="49" fontId="7" fillId="10" borderId="13" xfId="0" applyNumberFormat="1" applyFont="1" applyFill="1" applyBorder="1" applyAlignment="1">
      <alignment horizontal="left" vertical="center"/>
    </xf>
    <xf numFmtId="49" fontId="7" fillId="10" borderId="15" xfId="0" applyNumberFormat="1" applyFont="1" applyFill="1" applyBorder="1" applyAlignment="1">
      <alignment horizontal="left" vertical="center"/>
    </xf>
    <xf numFmtId="49" fontId="5" fillId="7" borderId="3" xfId="0" applyNumberFormat="1" applyFont="1" applyFill="1" applyBorder="1" applyAlignment="1">
      <alignment horizontal="left" vertical="center"/>
    </xf>
    <xf numFmtId="3" fontId="7" fillId="7" borderId="9" xfId="0" applyNumberFormat="1" applyFont="1" applyFill="1" applyBorder="1" applyAlignment="1">
      <alignment horizontal="right" vertical="center"/>
    </xf>
    <xf numFmtId="49" fontId="5" fillId="5" borderId="3" xfId="0" applyNumberFormat="1" applyFont="1" applyFill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left" vertical="center"/>
    </xf>
    <xf numFmtId="3" fontId="7" fillId="9" borderId="9" xfId="0" applyNumberFormat="1" applyFont="1" applyFill="1" applyBorder="1" applyAlignment="1">
      <alignment horizontal="right" vertical="center"/>
    </xf>
    <xf numFmtId="3" fontId="9" fillId="9" borderId="9" xfId="0" applyNumberFormat="1" applyFont="1" applyFill="1" applyBorder="1" applyAlignment="1">
      <alignment horizontal="right" vertical="center"/>
    </xf>
    <xf numFmtId="3" fontId="7" fillId="3" borderId="9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left" vertical="center"/>
    </xf>
    <xf numFmtId="3" fontId="9" fillId="2" borderId="9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5" fillId="9" borderId="3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3" fontId="7" fillId="7" borderId="1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5" fillId="7" borderId="4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5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5" fillId="9" borderId="6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F8"/>
      <color rgb="FFEAEAEA"/>
      <color rgb="FFDDDDDD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65480"/>
  <sheetViews>
    <sheetView tabSelected="1" view="pageBreakPreview" topLeftCell="A31" zoomScale="90" zoomScaleNormal="90" zoomScaleSheetLayoutView="90" zoomScalePageLayoutView="70" workbookViewId="0">
      <selection activeCell="H46" sqref="H46"/>
    </sheetView>
  </sheetViews>
  <sheetFormatPr defaultRowHeight="15" x14ac:dyDescent="0.25"/>
  <cols>
    <col min="1" max="1" width="20" style="1" customWidth="1"/>
    <col min="2" max="2" width="10.85546875" style="1"/>
    <col min="3" max="3" width="106.85546875" style="1" customWidth="1"/>
    <col min="4" max="4" width="31.140625" style="2" customWidth="1"/>
    <col min="5" max="1024" width="9.5703125" style="1"/>
  </cols>
  <sheetData>
    <row r="2" spans="1:20" ht="28.5" customHeight="1" x14ac:dyDescent="0.25">
      <c r="A2" s="12"/>
      <c r="B2" s="12"/>
      <c r="C2" s="44"/>
      <c r="D2" s="45" t="s">
        <v>50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48" customHeight="1" x14ac:dyDescent="0.3">
      <c r="A3" s="75" t="s">
        <v>53</v>
      </c>
      <c r="B3" s="75"/>
      <c r="C3" s="75"/>
      <c r="D3" s="7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3.25" customHeight="1" thickBot="1" x14ac:dyDescent="0.3">
      <c r="A4" s="76" t="s">
        <v>4</v>
      </c>
      <c r="B4" s="76"/>
      <c r="C4" s="76"/>
      <c r="D4" s="7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43.5" customHeight="1" x14ac:dyDescent="0.25">
      <c r="A5" s="13" t="s">
        <v>34</v>
      </c>
      <c r="B5" s="77" t="s">
        <v>35</v>
      </c>
      <c r="C5" s="78"/>
      <c r="D5" s="14" t="s">
        <v>51</v>
      </c>
      <c r="E5" s="7"/>
      <c r="F5" s="8"/>
      <c r="G5" s="8"/>
      <c r="H5" s="8"/>
      <c r="I5" s="8"/>
      <c r="J5" s="8"/>
      <c r="K5" s="8"/>
      <c r="L5" s="5"/>
      <c r="M5" s="5"/>
      <c r="N5" s="5"/>
      <c r="O5" s="5"/>
      <c r="P5" s="5"/>
      <c r="Q5" s="5"/>
      <c r="R5" s="5"/>
      <c r="S5" s="5"/>
      <c r="T5" s="5"/>
    </row>
    <row r="6" spans="1:20" ht="30.75" customHeight="1" x14ac:dyDescent="0.25">
      <c r="A6" s="79" t="s">
        <v>17</v>
      </c>
      <c r="B6" s="80"/>
      <c r="C6" s="80"/>
      <c r="D6" s="1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0" customHeight="1" x14ac:dyDescent="0.25">
      <c r="A7" s="16" t="s">
        <v>36</v>
      </c>
      <c r="B7" s="81" t="s">
        <v>37</v>
      </c>
      <c r="C7" s="82"/>
      <c r="D7" s="17">
        <f>D8</f>
        <v>690783395</v>
      </c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6.25" customHeight="1" x14ac:dyDescent="0.25">
      <c r="A8" s="18"/>
      <c r="B8" s="68" t="s">
        <v>11</v>
      </c>
      <c r="C8" s="68"/>
      <c r="D8" s="19">
        <f>SUM(D9:D12)</f>
        <v>690783395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26.25" customHeight="1" x14ac:dyDescent="0.25">
      <c r="A9" s="20"/>
      <c r="B9" s="71" t="s">
        <v>18</v>
      </c>
      <c r="C9" s="71"/>
      <c r="D9" s="21">
        <v>574277340</v>
      </c>
      <c r="E9" s="5"/>
      <c r="F9" s="43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25.5" customHeight="1" x14ac:dyDescent="0.25">
      <c r="A10" s="20"/>
      <c r="B10" s="71" t="s">
        <v>19</v>
      </c>
      <c r="C10" s="71"/>
      <c r="D10" s="21">
        <v>6182800</v>
      </c>
      <c r="E10" s="5"/>
      <c r="F10" s="5"/>
      <c r="G10" s="5"/>
      <c r="H10" s="5"/>
      <c r="I10" s="5"/>
      <c r="J10" s="43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26.25" customHeight="1" x14ac:dyDescent="0.25">
      <c r="A11" s="20"/>
      <c r="B11" s="71" t="s">
        <v>20</v>
      </c>
      <c r="C11" s="71"/>
      <c r="D11" s="21">
        <v>12320455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6.25" customHeight="1" x14ac:dyDescent="0.25">
      <c r="A12" s="20"/>
      <c r="B12" s="71" t="s">
        <v>21</v>
      </c>
      <c r="C12" s="71"/>
      <c r="D12" s="21">
        <v>98002800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0" customHeight="1" x14ac:dyDescent="0.25">
      <c r="A13" s="22" t="s">
        <v>38</v>
      </c>
      <c r="B13" s="86" t="s">
        <v>39</v>
      </c>
      <c r="C13" s="86"/>
      <c r="D13" s="17">
        <f>+D14+D15+D16+D17+D18+D19</f>
        <v>854211450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25.5" customHeight="1" x14ac:dyDescent="0.3">
      <c r="A14" s="23"/>
      <c r="B14" s="87" t="s">
        <v>0</v>
      </c>
      <c r="C14" s="87"/>
      <c r="D14" s="19">
        <v>92616550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25.5" customHeight="1" x14ac:dyDescent="0.3">
      <c r="A15" s="24"/>
      <c r="B15" s="90" t="s">
        <v>30</v>
      </c>
      <c r="C15" s="91"/>
      <c r="D15" s="19">
        <v>504305900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54.75" customHeight="1" x14ac:dyDescent="0.25">
      <c r="A16" s="24"/>
      <c r="B16" s="88" t="s">
        <v>5</v>
      </c>
      <c r="C16" s="89"/>
      <c r="D16" s="19">
        <v>44831000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28.5" customHeight="1" x14ac:dyDescent="0.25">
      <c r="A17" s="24"/>
      <c r="B17" s="84" t="s">
        <v>6</v>
      </c>
      <c r="C17" s="84"/>
      <c r="D17" s="19">
        <v>1738000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44.25" customHeight="1" x14ac:dyDescent="0.25">
      <c r="A18" s="24"/>
      <c r="B18" s="84" t="s">
        <v>22</v>
      </c>
      <c r="C18" s="85"/>
      <c r="D18" s="19">
        <v>210720000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3.75" customHeight="1" x14ac:dyDescent="0.25">
      <c r="A19" s="24"/>
      <c r="B19" s="88" t="s">
        <v>46</v>
      </c>
      <c r="C19" s="70"/>
      <c r="D19" s="19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41.25" customHeight="1" x14ac:dyDescent="0.25">
      <c r="A20" s="25" t="s">
        <v>40</v>
      </c>
      <c r="B20" s="66" t="s">
        <v>41</v>
      </c>
      <c r="C20" s="67"/>
      <c r="D20" s="26">
        <f>SUM(D21+D40)</f>
        <v>875113360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26.25" customHeight="1" x14ac:dyDescent="0.25">
      <c r="A21" s="27" t="s">
        <v>42</v>
      </c>
      <c r="B21" s="68" t="s">
        <v>43</v>
      </c>
      <c r="C21" s="68"/>
      <c r="D21" s="19">
        <f>SUM(D22+D32+D37)</f>
        <v>556294527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25.5" customHeight="1" x14ac:dyDescent="0.25">
      <c r="A22" s="18"/>
      <c r="B22" s="68" t="s">
        <v>1</v>
      </c>
      <c r="C22" s="68"/>
      <c r="D22" s="19">
        <f>SUM(D23:D31)</f>
        <v>174668860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25.5" customHeight="1" x14ac:dyDescent="0.25">
      <c r="A23" s="28"/>
      <c r="B23" s="69" t="s">
        <v>12</v>
      </c>
      <c r="C23" s="69"/>
      <c r="D23" s="21">
        <v>20706000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26.25" customHeight="1" x14ac:dyDescent="0.25">
      <c r="A24" s="28"/>
      <c r="B24" s="29" t="s">
        <v>13</v>
      </c>
      <c r="C24" s="29"/>
      <c r="D24" s="21">
        <v>26403000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26.25" customHeight="1" x14ac:dyDescent="0.25">
      <c r="A25" s="28"/>
      <c r="B25" s="69" t="s">
        <v>23</v>
      </c>
      <c r="C25" s="69"/>
      <c r="D25" s="21">
        <v>13455040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26.25" customHeight="1" x14ac:dyDescent="0.25">
      <c r="A26" s="28"/>
      <c r="B26" s="69" t="s">
        <v>31</v>
      </c>
      <c r="C26" s="69"/>
      <c r="D26" s="21">
        <v>300000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26.25" customHeight="1" x14ac:dyDescent="0.25">
      <c r="A27" s="28"/>
      <c r="B27" s="52" t="s">
        <v>32</v>
      </c>
      <c r="C27" s="52"/>
      <c r="D27" s="21">
        <v>41478400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25.5" customHeight="1" x14ac:dyDescent="0.25">
      <c r="A28" s="28"/>
      <c r="B28" s="69" t="s">
        <v>24</v>
      </c>
      <c r="C28" s="69"/>
      <c r="D28" s="21">
        <v>10432800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25.5" customHeight="1" x14ac:dyDescent="0.25">
      <c r="A29" s="28"/>
      <c r="B29" s="71" t="s">
        <v>25</v>
      </c>
      <c r="C29" s="72"/>
      <c r="D29" s="21">
        <v>15193800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25.5" customHeight="1" x14ac:dyDescent="0.25">
      <c r="A30" s="28"/>
      <c r="B30" s="94" t="s">
        <v>33</v>
      </c>
      <c r="C30" s="82"/>
      <c r="D30" s="21">
        <v>30289820</v>
      </c>
      <c r="G30" s="9"/>
      <c r="H30" s="10"/>
      <c r="I30" s="10"/>
      <c r="J30" s="10"/>
    </row>
    <row r="31" spans="1:20" ht="25.5" customHeight="1" x14ac:dyDescent="0.25">
      <c r="A31" s="28"/>
      <c r="B31" s="73" t="s">
        <v>52</v>
      </c>
      <c r="C31" s="74"/>
      <c r="D31" s="21">
        <v>16410000</v>
      </c>
      <c r="G31" s="9"/>
      <c r="H31" s="10"/>
      <c r="I31" s="10"/>
      <c r="J31" s="10"/>
    </row>
    <row r="32" spans="1:20" ht="25.5" customHeight="1" x14ac:dyDescent="0.25">
      <c r="A32" s="30"/>
      <c r="B32" s="95" t="s">
        <v>8</v>
      </c>
      <c r="C32" s="96"/>
      <c r="D32" s="31">
        <f>SUM(D33+D36)</f>
        <v>312898800</v>
      </c>
    </row>
    <row r="33" spans="1:1024" ht="27.75" customHeight="1" x14ac:dyDescent="0.25">
      <c r="A33" s="30"/>
      <c r="B33" s="95" t="s">
        <v>26</v>
      </c>
      <c r="C33" s="96"/>
      <c r="D33" s="32">
        <f>SUM(D34:D35)</f>
        <v>230982800</v>
      </c>
    </row>
    <row r="34" spans="1:1024" ht="30.75" customHeight="1" x14ac:dyDescent="0.25">
      <c r="A34" s="28"/>
      <c r="B34" s="54" t="s">
        <v>9</v>
      </c>
      <c r="C34" s="70"/>
      <c r="D34" s="21">
        <v>119445200</v>
      </c>
    </row>
    <row r="35" spans="1:1024" ht="40.5" customHeight="1" x14ac:dyDescent="0.25">
      <c r="A35" s="28"/>
      <c r="B35" s="54" t="s">
        <v>10</v>
      </c>
      <c r="C35" s="70"/>
      <c r="D35" s="21">
        <v>111537600</v>
      </c>
    </row>
    <row r="36" spans="1:1024" ht="30.75" customHeight="1" x14ac:dyDescent="0.25">
      <c r="A36" s="28"/>
      <c r="B36" s="92" t="s">
        <v>47</v>
      </c>
      <c r="C36" s="93"/>
      <c r="D36" s="21">
        <v>81916000</v>
      </c>
    </row>
    <row r="37" spans="1:1024" ht="60" customHeight="1" x14ac:dyDescent="0.25">
      <c r="A37" s="30"/>
      <c r="B37" s="50" t="s">
        <v>7</v>
      </c>
      <c r="C37" s="51"/>
      <c r="D37" s="33">
        <f>SUM(D38:D39)</f>
        <v>68726867</v>
      </c>
    </row>
    <row r="38" spans="1:1024" ht="25.5" customHeight="1" x14ac:dyDescent="0.25">
      <c r="A38" s="34"/>
      <c r="B38" s="52" t="s">
        <v>27</v>
      </c>
      <c r="C38" s="53"/>
      <c r="D38" s="35">
        <v>46747200</v>
      </c>
    </row>
    <row r="39" spans="1:1024" ht="25.5" customHeight="1" x14ac:dyDescent="0.25">
      <c r="A39" s="36"/>
      <c r="B39" s="60" t="s">
        <v>48</v>
      </c>
      <c r="C39" s="61"/>
      <c r="D39" s="35">
        <v>21979667</v>
      </c>
    </row>
    <row r="40" spans="1:1024" s="4" customFormat="1" ht="26.25" customHeight="1" x14ac:dyDescent="0.25">
      <c r="A40" s="37" t="s">
        <v>44</v>
      </c>
      <c r="B40" s="56" t="s">
        <v>14</v>
      </c>
      <c r="C40" s="57"/>
      <c r="D40" s="31">
        <f>SUM(D41+D44)</f>
        <v>318818833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26.25" customHeight="1" x14ac:dyDescent="0.25">
      <c r="A41" s="38"/>
      <c r="B41" s="46" t="s">
        <v>15</v>
      </c>
      <c r="C41" s="47"/>
      <c r="D41" s="35">
        <f>SUM(D42:D43)</f>
        <v>318806833</v>
      </c>
    </row>
    <row r="42" spans="1:1024" ht="34.5" customHeight="1" x14ac:dyDescent="0.25">
      <c r="A42" s="34"/>
      <c r="B42" s="58" t="s">
        <v>28</v>
      </c>
      <c r="C42" s="59"/>
      <c r="D42" s="35">
        <v>144638640</v>
      </c>
    </row>
    <row r="43" spans="1:1024" ht="29.25" customHeight="1" x14ac:dyDescent="0.25">
      <c r="A43" s="34"/>
      <c r="B43" s="62" t="s">
        <v>49</v>
      </c>
      <c r="C43" s="63"/>
      <c r="D43" s="35">
        <v>174168193</v>
      </c>
    </row>
    <row r="44" spans="1:1024" ht="26.25" customHeight="1" x14ac:dyDescent="0.25">
      <c r="A44" s="36"/>
      <c r="B44" s="52" t="s">
        <v>29</v>
      </c>
      <c r="C44" s="53"/>
      <c r="D44" s="35">
        <v>12000</v>
      </c>
    </row>
    <row r="45" spans="1:1024" ht="30" customHeight="1" x14ac:dyDescent="0.25">
      <c r="A45" s="39" t="s">
        <v>45</v>
      </c>
      <c r="B45" s="64" t="s">
        <v>3</v>
      </c>
      <c r="C45" s="65"/>
      <c r="D45" s="17">
        <f>SUM(D46)</f>
        <v>19880568</v>
      </c>
    </row>
    <row r="46" spans="1:1024" ht="37.5" customHeight="1" x14ac:dyDescent="0.25">
      <c r="A46" s="40"/>
      <c r="B46" s="54" t="s">
        <v>16</v>
      </c>
      <c r="C46" s="55"/>
      <c r="D46" s="21">
        <v>19880568</v>
      </c>
    </row>
    <row r="47" spans="1:1024" ht="44.25" customHeight="1" thickBot="1" x14ac:dyDescent="0.3">
      <c r="A47" s="48" t="s">
        <v>2</v>
      </c>
      <c r="B47" s="49"/>
      <c r="C47" s="49"/>
      <c r="D47" s="41">
        <f>SUM(D7+D13+D20+D45)</f>
        <v>2439988773</v>
      </c>
    </row>
    <row r="48" spans="1:1024" x14ac:dyDescent="0.25">
      <c r="A48" s="12"/>
      <c r="B48" s="12"/>
      <c r="C48" s="12"/>
      <c r="D48" s="42"/>
    </row>
    <row r="49" spans="1:4" ht="42.75" customHeight="1" x14ac:dyDescent="0.25">
      <c r="A49" s="83" t="s">
        <v>54</v>
      </c>
      <c r="B49" s="83"/>
      <c r="C49" s="83"/>
      <c r="D49" s="83"/>
    </row>
    <row r="65480" ht="15" customHeight="1" x14ac:dyDescent="0.25"/>
  </sheetData>
  <mergeCells count="45">
    <mergeCell ref="A49:D49"/>
    <mergeCell ref="B9:C9"/>
    <mergeCell ref="B10:C10"/>
    <mergeCell ref="B18:C18"/>
    <mergeCell ref="B11:C11"/>
    <mergeCell ref="B12:C12"/>
    <mergeCell ref="B13:C13"/>
    <mergeCell ref="B14:C14"/>
    <mergeCell ref="B16:C16"/>
    <mergeCell ref="B17:C17"/>
    <mergeCell ref="B15:C15"/>
    <mergeCell ref="B19:C19"/>
    <mergeCell ref="B36:C36"/>
    <mergeCell ref="B30:C30"/>
    <mergeCell ref="B32:C32"/>
    <mergeCell ref="B33:C33"/>
    <mergeCell ref="A3:D3"/>
    <mergeCell ref="A4:D4"/>
    <mergeCell ref="B5:C5"/>
    <mergeCell ref="A6:C6"/>
    <mergeCell ref="B8:C8"/>
    <mergeCell ref="B7:C7"/>
    <mergeCell ref="B34:C34"/>
    <mergeCell ref="B35:C35"/>
    <mergeCell ref="B26:C26"/>
    <mergeCell ref="B29:C29"/>
    <mergeCell ref="B27:C27"/>
    <mergeCell ref="B28:C28"/>
    <mergeCell ref="B31:C31"/>
    <mergeCell ref="B20:C20"/>
    <mergeCell ref="B21:C21"/>
    <mergeCell ref="B25:C25"/>
    <mergeCell ref="B22:C22"/>
    <mergeCell ref="B23:C23"/>
    <mergeCell ref="B41:C41"/>
    <mergeCell ref="A47:C47"/>
    <mergeCell ref="B37:C37"/>
    <mergeCell ref="B38:C38"/>
    <mergeCell ref="B46:C46"/>
    <mergeCell ref="B40:C40"/>
    <mergeCell ref="B42:C42"/>
    <mergeCell ref="B44:C44"/>
    <mergeCell ref="B39:C39"/>
    <mergeCell ref="B43:C43"/>
    <mergeCell ref="B45:C45"/>
  </mergeCells>
  <printOptions horizontalCentered="1"/>
  <pageMargins left="0.7" right="0.7" top="0.75" bottom="0.75" header="0.3" footer="0.3"/>
  <pageSetup paperSize="9" scale="5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mikok</dc:creator>
  <cp:lastModifiedBy>user</cp:lastModifiedBy>
  <cp:revision>0</cp:revision>
  <cp:lastPrinted>2025-11-24T13:44:04Z</cp:lastPrinted>
  <dcterms:created xsi:type="dcterms:W3CDTF">2013-01-04T11:02:09Z</dcterms:created>
  <dcterms:modified xsi:type="dcterms:W3CDTF">2025-12-04T13:28:30Z</dcterms:modified>
</cp:coreProperties>
</file>