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6440"/>
  </bookViews>
  <sheets>
    <sheet name="Munka1" sheetId="2" r:id="rId1"/>
    <sheet name="Munka2" sheetId="1" r:id="rId2"/>
    <sheet name="Munka3" sheetId="3" r:id="rId3"/>
  </sheets>
  <definedNames>
    <definedName name="_xlnm.Print_Area" localSheetId="0">Munka1!$A$2:$E$48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45" i="2" l="1"/>
  <c r="D45" i="2"/>
  <c r="E41" i="2" l="1"/>
  <c r="E40" i="2" s="1"/>
  <c r="E37" i="2"/>
  <c r="E33" i="2"/>
  <c r="E32" i="2" s="1"/>
  <c r="E22" i="2"/>
  <c r="D22" i="2"/>
  <c r="E21" i="2" l="1"/>
  <c r="E20" i="2" s="1"/>
  <c r="E13" i="2"/>
  <c r="E8" i="2"/>
  <c r="E7" i="2" s="1"/>
  <c r="E47" i="2" l="1"/>
  <c r="D8" i="2"/>
  <c r="D7" i="2" s="1"/>
  <c r="D13" i="2" l="1"/>
  <c r="D33" i="2" l="1"/>
  <c r="D32" i="2" s="1"/>
  <c r="D41" i="2" l="1"/>
  <c r="D40" i="2" s="1"/>
  <c r="D37" i="2" l="1"/>
  <c r="D21" i="2" s="1"/>
  <c r="D20" i="2" s="1"/>
  <c r="D47" i="2" s="1"/>
</calcChain>
</file>

<file path=xl/sharedStrings.xml><?xml version="1.0" encoding="utf-8"?>
<sst xmlns="http://schemas.openxmlformats.org/spreadsheetml/2006/main" count="55" uniqueCount="55">
  <si>
    <t>Óvodaműködtetési támogatás</t>
  </si>
  <si>
    <t>Egyes szociális és gyermekjóléti feladatok támogatása</t>
  </si>
  <si>
    <t>Központi források mindösszesen</t>
  </si>
  <si>
    <t>A települési önkormányzatok kulturális feladatainak támogatása</t>
  </si>
  <si>
    <t>Ft-ban</t>
  </si>
  <si>
    <t>Kiegészítő támogatás a pedagógusok és a pedagógus szakképzettséggel rendelkező segítők minősítéséből adódó többletkiadásokhoz</t>
  </si>
  <si>
    <t>Nemzetiségi pótlék</t>
  </si>
  <si>
    <t>A települési önkormányzatok által biztosított egyes szociális szakosított ellátások, valamint a gyermekek átmeneti gondozásával kapcsolatos feladatok támogatása</t>
  </si>
  <si>
    <t>Bölcsőde, mini bölcsőde támogatása</t>
  </si>
  <si>
    <t>Felsőfokú végzettségű kisgyermeknevelők, szaktanácsadók bértámogatása</t>
  </si>
  <si>
    <t>Bölcsődei dajkák, középfokú végzettségű kisgyermeknevelők, szaktanácsadók bértámogatása</t>
  </si>
  <si>
    <t>A települési önkormányzatok működésének általános támogatása</t>
  </si>
  <si>
    <t>Család- és gyermekjóléti szolgálat</t>
  </si>
  <si>
    <t>Család- és gyermekjóléti központ</t>
  </si>
  <si>
    <t>A települési önkormányzatok gyermekétkeztetési feladatainak támogatása</t>
  </si>
  <si>
    <t>Intézményi gyermekétkeztetés támogatása</t>
  </si>
  <si>
    <t xml:space="preserve"> Fővárosi kerületi önkormányzatok közművelődési feladatainak  támogatása</t>
  </si>
  <si>
    <t>A települési önkormányzatok általános működésének és ágazati feladatainak támogatása</t>
  </si>
  <si>
    <t xml:space="preserve">Önkormányzati Hivatal működésének támogatása </t>
  </si>
  <si>
    <t>Településüzemeltetés - zöldterület-gazdálkodás támogatása</t>
  </si>
  <si>
    <t>Településüzemeltetés - közutak támogatása</t>
  </si>
  <si>
    <t>Egyéb önkormányzati feladatok támogatása</t>
  </si>
  <si>
    <t>Az óvodában foglalkoztatott pedagógusok nevelőmunkáját közvetlenül segítők átlagbéralapú támogatása</t>
  </si>
  <si>
    <t>Szociális étkeztetés - önálló feladatellátás</t>
  </si>
  <si>
    <t>Időskorúak nappali intézményi ellátása - önálló feladatellátás</t>
  </si>
  <si>
    <t>Fogyatékos személyek nappali intézményi ellátása -önálló feladatellátás</t>
  </si>
  <si>
    <t>Bölcsődei bértámogatás</t>
  </si>
  <si>
    <t>Bértámogatás</t>
  </si>
  <si>
    <t>Az intézményi gyermekétkeztetés - bértámogatás</t>
  </si>
  <si>
    <t>Szünidei étkeztetés támogatása</t>
  </si>
  <si>
    <t>Az Óvodában foglalkoztatott pedagógusok átlagbéralapú támogatása</t>
  </si>
  <si>
    <t>Szociális segítés (házi segítségnyújtás)</t>
  </si>
  <si>
    <t>Személyi gondozás - önálló feladatellátás (házi segítségnyújtás)</t>
  </si>
  <si>
    <t>Rovatrend</t>
  </si>
  <si>
    <t>Bevételi előirányzatok megnevezése támogatási jogcím szerinti bontással</t>
  </si>
  <si>
    <t>B111</t>
  </si>
  <si>
    <t>Helyi önkormányzatok működésének általános támogatása</t>
  </si>
  <si>
    <t>B112</t>
  </si>
  <si>
    <t>Települési önkormányzatok egyes köznevelési feladatainak támogatása</t>
  </si>
  <si>
    <t>B113</t>
  </si>
  <si>
    <t>Települési önkormányzatok szociális, gyermekjóléti és gyermekétkeztetési feladatainak támogatása</t>
  </si>
  <si>
    <t>B1131</t>
  </si>
  <si>
    <t>Települési önkormányzatok egyes szociális és gyermekjóléti feladatainak támogatása</t>
  </si>
  <si>
    <t>B1132</t>
  </si>
  <si>
    <t>B114</t>
  </si>
  <si>
    <t>Diabétesz ellátási pótlék</t>
  </si>
  <si>
    <t>Intézményüzemeltetési támogatás</t>
  </si>
  <si>
    <t>Bölcsődei üzemeltetési támogatás</t>
  </si>
  <si>
    <t>Az intézményi gyermekétkeztetés - üzemeltetési támogatás</t>
  </si>
  <si>
    <t>Budapest Főváros VI. kerület Terézváros Önkormányzatának és költségvetési szerveinek  központi alrendszerből származó forrásai 2026. évben</t>
  </si>
  <si>
    <t>2026. évi eredeti ei.</t>
  </si>
  <si>
    <t>Család- és gyermekjóléti központ - Óvodai és iskolai szociális segítő tevékenység támogatása</t>
  </si>
  <si>
    <t>Támogató szolgáltatás</t>
  </si>
  <si>
    <t>4. melléklet a   /2026. (    ) önkormányzati rendelethez</t>
  </si>
  <si>
    <t>Módosított előirányzat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</si>
</sst>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rgb="FF000000"/>
      <name val="Calibri"/>
      <family val="2"/>
      <charset val="238"/>
    </font>
    <font>
      <sz val="11"/>
      <color rgb="FF000000"/>
      <name val="Times New Roman"/>
      <family val="1"/>
      <charset val="238"/>
    </font>
    <font>
      <sz val="16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1"/>
      <color rgb="FF000000"/>
      <name val="Arial"/>
      <family val="2"/>
      <charset val="238"/>
    </font>
    <font>
      <b/>
      <sz val="16"/>
      <color rgb="FF000000"/>
      <name val="Arial"/>
      <family val="2"/>
      <charset val="238"/>
    </font>
    <font>
      <sz val="14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12"/>
      <color rgb="FF000000"/>
      <name val="Calibri"/>
      <family val="2"/>
      <charset val="238"/>
    </font>
    <font>
      <sz val="14"/>
      <color rgb="FF000000"/>
      <name val="Calibri"/>
      <family val="2"/>
      <charset val="238"/>
    </font>
    <font>
      <sz val="16"/>
      <color rgb="FF000000"/>
      <name val="Calibri"/>
      <family val="2"/>
      <charset val="238"/>
    </font>
    <font>
      <b/>
      <sz val="14"/>
      <color rgb="FF000000"/>
      <name val="Arial"/>
      <family val="2"/>
      <charset val="238"/>
    </font>
    <font>
      <b/>
      <sz val="14"/>
      <name val="Arial"/>
      <family val="2"/>
      <charset val="238"/>
    </font>
    <font>
      <i/>
      <sz val="14"/>
      <name val="Arial"/>
      <family val="2"/>
      <charset val="238"/>
    </font>
    <font>
      <sz val="14"/>
      <name val="Arial"/>
      <family val="2"/>
      <charset val="238"/>
    </font>
    <font>
      <i/>
      <sz val="14"/>
      <color rgb="FF000000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DCE6F2"/>
      </patternFill>
    </fill>
    <fill>
      <patternFill patternType="solid">
        <fgColor theme="0" tint="-4.9989318521683403E-2"/>
        <bgColor rgb="FFD7E4BD"/>
      </patternFill>
    </fill>
    <fill>
      <patternFill patternType="solid">
        <fgColor theme="0" tint="-0.249977111117893"/>
        <bgColor rgb="FFDCE6F2"/>
      </patternFill>
    </fill>
    <fill>
      <patternFill patternType="solid">
        <fgColor theme="0" tint="-0.249977111117893"/>
        <bgColor rgb="FFD7E4BD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/>
        <bgColor rgb="FFD7E4BD"/>
      </patternFill>
    </fill>
    <fill>
      <patternFill patternType="solid">
        <fgColor rgb="FFF8F8F8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0" fillId="8" borderId="0" xfId="0" applyFill="1"/>
    <xf numFmtId="0" fontId="1" fillId="2" borderId="0" xfId="0" applyFont="1" applyFill="1" applyAlignment="1">
      <alignment vertical="center"/>
    </xf>
    <xf numFmtId="0" fontId="1" fillId="11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2" borderId="0" xfId="0" applyFont="1" applyFill="1" applyAlignment="1">
      <alignment vertical="center"/>
    </xf>
    <xf numFmtId="0" fontId="11" fillId="2" borderId="12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left" vertical="center"/>
    </xf>
    <xf numFmtId="3" fontId="12" fillId="6" borderId="7" xfId="0" applyNumberFormat="1" applyFont="1" applyFill="1" applyBorder="1" applyAlignment="1">
      <alignment horizontal="right" vertical="center"/>
    </xf>
    <xf numFmtId="49" fontId="11" fillId="10" borderId="9" xfId="0" applyNumberFormat="1" applyFont="1" applyFill="1" applyBorder="1" applyAlignment="1">
      <alignment horizontal="left" vertical="center"/>
    </xf>
    <xf numFmtId="3" fontId="12" fillId="5" borderId="7" xfId="0" applyNumberFormat="1" applyFont="1" applyFill="1" applyBorder="1" applyAlignment="1">
      <alignment horizontal="right" vertical="center"/>
    </xf>
    <xf numFmtId="0" fontId="11" fillId="0" borderId="11" xfId="0" applyFont="1" applyBorder="1" applyAlignment="1">
      <alignment horizontal="left" vertical="center"/>
    </xf>
    <xf numFmtId="3" fontId="14" fillId="0" borderId="7" xfId="0" applyNumberFormat="1" applyFont="1" applyBorder="1" applyAlignment="1">
      <alignment horizontal="right" vertical="center"/>
    </xf>
    <xf numFmtId="49" fontId="11" fillId="6" borderId="2" xfId="0" applyNumberFormat="1" applyFont="1" applyFill="1" applyBorder="1" applyAlignment="1">
      <alignment horizontal="left" vertical="center"/>
    </xf>
    <xf numFmtId="49" fontId="12" fillId="10" borderId="9" xfId="0" applyNumberFormat="1" applyFont="1" applyFill="1" applyBorder="1" applyAlignment="1">
      <alignment horizontal="left" vertical="center"/>
    </xf>
    <xf numFmtId="49" fontId="12" fillId="10" borderId="11" xfId="0" applyNumberFormat="1" applyFont="1" applyFill="1" applyBorder="1" applyAlignment="1">
      <alignment horizontal="left" vertical="center"/>
    </xf>
    <xf numFmtId="49" fontId="11" fillId="7" borderId="2" xfId="0" applyNumberFormat="1" applyFont="1" applyFill="1" applyBorder="1" applyAlignment="1">
      <alignment horizontal="left" vertical="center"/>
    </xf>
    <xf numFmtId="3" fontId="12" fillId="7" borderId="7" xfId="0" applyNumberFormat="1" applyFont="1" applyFill="1" applyBorder="1" applyAlignment="1">
      <alignment horizontal="right" vertical="center"/>
    </xf>
    <xf numFmtId="49" fontId="11" fillId="5" borderId="2" xfId="0" applyNumberFormat="1" applyFont="1" applyFill="1" applyBorder="1" applyAlignment="1">
      <alignment horizontal="left" vertical="center"/>
    </xf>
    <xf numFmtId="49" fontId="6" fillId="0" borderId="11" xfId="0" applyNumberFormat="1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3" fontId="6" fillId="0" borderId="13" xfId="0" applyNumberFormat="1" applyFont="1" applyBorder="1" applyAlignment="1">
      <alignment vertical="center"/>
    </xf>
    <xf numFmtId="49" fontId="11" fillId="2" borderId="11" xfId="0" applyNumberFormat="1" applyFont="1" applyFill="1" applyBorder="1" applyAlignment="1">
      <alignment horizontal="left" vertical="center"/>
    </xf>
    <xf numFmtId="3" fontId="12" fillId="9" borderId="7" xfId="0" applyNumberFormat="1" applyFont="1" applyFill="1" applyBorder="1" applyAlignment="1">
      <alignment horizontal="right" vertical="center"/>
    </xf>
    <xf numFmtId="3" fontId="14" fillId="9" borderId="7" xfId="0" applyNumberFormat="1" applyFont="1" applyFill="1" applyBorder="1" applyAlignment="1">
      <alignment horizontal="right" vertical="center"/>
    </xf>
    <xf numFmtId="3" fontId="12" fillId="3" borderId="7" xfId="0" applyNumberFormat="1" applyFont="1" applyFill="1" applyBorder="1" applyAlignment="1">
      <alignment horizontal="right" vertical="center"/>
    </xf>
    <xf numFmtId="49" fontId="6" fillId="2" borderId="11" xfId="0" applyNumberFormat="1" applyFont="1" applyFill="1" applyBorder="1" applyAlignment="1">
      <alignment horizontal="left" vertical="center"/>
    </xf>
    <xf numFmtId="3" fontId="14" fillId="2" borderId="7" xfId="0" applyNumberFormat="1" applyFont="1" applyFill="1" applyBorder="1" applyAlignment="1">
      <alignment horizontal="right" vertical="center"/>
    </xf>
    <xf numFmtId="49" fontId="6" fillId="2" borderId="10" xfId="0" applyNumberFormat="1" applyFont="1" applyFill="1" applyBorder="1" applyAlignment="1">
      <alignment horizontal="left" vertical="center"/>
    </xf>
    <xf numFmtId="49" fontId="11" fillId="9" borderId="2" xfId="0" applyNumberFormat="1" applyFont="1" applyFill="1" applyBorder="1" applyAlignment="1">
      <alignment horizontal="left" vertical="center"/>
    </xf>
    <xf numFmtId="49" fontId="11" fillId="2" borderId="9" xfId="0" applyNumberFormat="1" applyFont="1" applyFill="1" applyBorder="1" applyAlignment="1">
      <alignment horizontal="left" vertical="center"/>
    </xf>
    <xf numFmtId="49" fontId="11" fillId="6" borderId="9" xfId="0" applyNumberFormat="1" applyFont="1" applyFill="1" applyBorder="1" applyAlignment="1">
      <alignment horizontal="left" vertical="center"/>
    </xf>
    <xf numFmtId="49" fontId="6" fillId="0" borderId="9" xfId="0" applyNumberFormat="1" applyFont="1" applyBorder="1" applyAlignment="1">
      <alignment horizontal="left" vertical="center"/>
    </xf>
    <xf numFmtId="3" fontId="12" fillId="7" borderId="8" xfId="0" applyNumberFormat="1" applyFont="1" applyFill="1" applyBorder="1" applyAlignment="1">
      <alignment horizontal="right" vertical="center"/>
    </xf>
    <xf numFmtId="0" fontId="6" fillId="3" borderId="14" xfId="0" applyFont="1" applyFill="1" applyBorder="1" applyAlignment="1">
      <alignment vertical="center"/>
    </xf>
    <xf numFmtId="0" fontId="6" fillId="4" borderId="16" xfId="0" applyFont="1" applyFill="1" applyBorder="1" applyAlignment="1">
      <alignment horizontal="right" vertical="center"/>
    </xf>
    <xf numFmtId="0" fontId="11" fillId="0" borderId="17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2" borderId="0" xfId="0" applyFont="1" applyFill="1" applyAlignment="1">
      <alignment horizontal="right" vertical="center"/>
    </xf>
    <xf numFmtId="0" fontId="11" fillId="7" borderId="1" xfId="0" applyFont="1" applyFill="1" applyBorder="1" applyAlignment="1">
      <alignment horizontal="left" vertical="center" wrapText="1"/>
    </xf>
    <xf numFmtId="0" fontId="6" fillId="8" borderId="1" xfId="0" applyFont="1" applyFill="1" applyBorder="1" applyAlignment="1">
      <alignment horizontal="left" vertical="center" wrapText="1"/>
    </xf>
    <xf numFmtId="0" fontId="11" fillId="5" borderId="1" xfId="0" applyFont="1" applyFill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0" fontId="11" fillId="2" borderId="5" xfId="0" applyFont="1" applyFill="1" applyBorder="1" applyAlignment="1">
      <alignment horizontal="left" vertical="center"/>
    </xf>
    <xf numFmtId="0" fontId="11" fillId="2" borderId="6" xfId="0" applyFont="1" applyFill="1" applyBorder="1" applyAlignment="1">
      <alignment horizontal="left" vertical="center"/>
    </xf>
    <xf numFmtId="0" fontId="11" fillId="7" borderId="3" xfId="0" applyFont="1" applyFill="1" applyBorder="1" applyAlignment="1">
      <alignment horizontal="left" vertical="center"/>
    </xf>
    <xf numFmtId="0" fontId="11" fillId="7" borderId="4" xfId="0" applyFont="1" applyFill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15" fillId="0" borderId="5" xfId="0" applyFont="1" applyBorder="1" applyAlignment="1">
      <alignment horizontal="left" vertical="center" wrapText="1"/>
    </xf>
    <xf numFmtId="0" fontId="15" fillId="0" borderId="6" xfId="0" applyFont="1" applyBorder="1" applyAlignment="1">
      <alignment horizontal="left" vertical="center" wrapText="1"/>
    </xf>
    <xf numFmtId="0" fontId="11" fillId="9" borderId="1" xfId="0" applyFont="1" applyFill="1" applyBorder="1" applyAlignment="1">
      <alignment horizontal="left" vertical="center"/>
    </xf>
    <xf numFmtId="0" fontId="15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11" fillId="6" borderId="1" xfId="0" applyFont="1" applyFill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6" xfId="0" applyFont="1" applyBorder="1" applyAlignment="1">
      <alignment horizontal="left" vertical="center" wrapText="1"/>
    </xf>
    <xf numFmtId="0" fontId="5" fillId="0" borderId="0" xfId="0" applyFont="1" applyAlignment="1">
      <alignment horizontal="right" vertical="center"/>
    </xf>
    <xf numFmtId="0" fontId="11" fillId="0" borderId="18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4" borderId="10" xfId="0" applyFont="1" applyFill="1" applyBorder="1" applyAlignment="1">
      <alignment horizontal="left" vertical="center"/>
    </xf>
    <xf numFmtId="0" fontId="11" fillId="4" borderId="15" xfId="0" applyFont="1" applyFill="1" applyBorder="1" applyAlignment="1">
      <alignment horizontal="left" vertical="center"/>
    </xf>
    <xf numFmtId="0" fontId="11" fillId="6" borderId="5" xfId="0" applyFont="1" applyFill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1" fillId="9" borderId="5" xfId="0" applyFont="1" applyFill="1" applyBorder="1" applyAlignment="1">
      <alignment horizontal="left" vertical="center" wrapText="1"/>
    </xf>
    <xf numFmtId="0" fontId="11" fillId="9" borderId="6" xfId="0" applyFont="1" applyFill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0" fontId="9" fillId="0" borderId="6" xfId="0" applyFont="1" applyBorder="1" applyAlignment="1">
      <alignment horizontal="left" vertical="center" wrapText="1"/>
    </xf>
    <xf numFmtId="0" fontId="12" fillId="5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1" fillId="6" borderId="1" xfId="0" applyFont="1" applyFill="1" applyBorder="1" applyAlignment="1">
      <alignment horizontal="left" vertical="center" wrapText="1"/>
    </xf>
    <xf numFmtId="0" fontId="12" fillId="5" borderId="1" xfId="0" applyFont="1" applyFill="1" applyBorder="1" applyAlignment="1">
      <alignment horizontal="left" wrapText="1"/>
    </xf>
    <xf numFmtId="0" fontId="12" fillId="5" borderId="5" xfId="0" applyFont="1" applyFill="1" applyBorder="1" applyAlignment="1">
      <alignment horizontal="left" vertical="center" wrapText="1"/>
    </xf>
    <xf numFmtId="0" fontId="12" fillId="5" borderId="6" xfId="0" applyFont="1" applyFill="1" applyBorder="1" applyAlignment="1">
      <alignment horizontal="left" vertical="center" wrapText="1"/>
    </xf>
    <xf numFmtId="0" fontId="12" fillId="5" borderId="5" xfId="0" applyFont="1" applyFill="1" applyBorder="1" applyAlignment="1">
      <alignment horizontal="left" wrapText="1"/>
    </xf>
    <xf numFmtId="0" fontId="6" fillId="0" borderId="6" xfId="0" applyFont="1" applyBorder="1" applyAlignment="1">
      <alignment horizontal="left" wrapText="1"/>
    </xf>
    <xf numFmtId="0" fontId="5" fillId="0" borderId="0" xfId="0" applyFont="1" applyAlignment="1">
      <alignment horizontal="center" wrapText="1"/>
    </xf>
    <xf numFmtId="0" fontId="10" fillId="0" borderId="0" xfId="0" applyFont="1" applyAlignment="1">
      <alignment wrapText="1"/>
    </xf>
    <xf numFmtId="0" fontId="11" fillId="5" borderId="5" xfId="0" applyFont="1" applyFill="1" applyBorder="1" applyAlignment="1">
      <alignment horizontal="left" vertical="center" wrapText="1"/>
    </xf>
    <xf numFmtId="0" fontId="11" fillId="5" borderId="6" xfId="0" applyFont="1" applyFill="1" applyBorder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DCE6F2"/>
      <rgbColor rgb="00660066"/>
      <rgbColor rgb="00FF8080"/>
      <rgbColor rgb="000066CC"/>
      <rgbColor rgb="00B7DEE8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D7E4BD"/>
      <rgbColor rgb="00FFFF99"/>
      <rgbColor rgb="0099CCFF"/>
      <rgbColor rgb="00FF99CC"/>
      <rgbColor rgb="00CC99FF"/>
      <rgbColor rgb="00FCD5B5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8F8F8"/>
      <color rgb="FFEAEAEA"/>
      <color rgb="FFDDDDDD"/>
      <color rgb="FFE0E0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J65479"/>
  <sheetViews>
    <sheetView tabSelected="1" view="pageBreakPreview" zoomScale="90" zoomScaleNormal="90" zoomScaleSheetLayoutView="90" zoomScalePageLayoutView="70" workbookViewId="0">
      <selection activeCell="E5" sqref="E5"/>
    </sheetView>
  </sheetViews>
  <sheetFormatPr defaultRowHeight="15" x14ac:dyDescent="0.25"/>
  <cols>
    <col min="1" max="1" width="20" style="1" customWidth="1"/>
    <col min="2" max="2" width="10.85546875" style="1"/>
    <col min="3" max="3" width="81.7109375" style="1" customWidth="1"/>
    <col min="4" max="4" width="31.140625" style="2" customWidth="1"/>
    <col min="5" max="5" width="29.5703125" style="1" customWidth="1"/>
    <col min="6" max="1024" width="9.5703125" style="1"/>
  </cols>
  <sheetData>
    <row r="2" spans="1:20" ht="23.25" customHeight="1" x14ac:dyDescent="0.25">
      <c r="A2" s="11"/>
      <c r="B2" s="11"/>
      <c r="C2" s="11"/>
      <c r="D2" s="79" t="s">
        <v>53</v>
      </c>
      <c r="E2" s="80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20" ht="41.25" customHeight="1" x14ac:dyDescent="0.35">
      <c r="A3" s="90" t="s">
        <v>49</v>
      </c>
      <c r="B3" s="90"/>
      <c r="C3" s="90"/>
      <c r="D3" s="90"/>
      <c r="E3" s="91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pans="1:20" ht="23.25" customHeight="1" thickBot="1" x14ac:dyDescent="0.3">
      <c r="A4" s="67"/>
      <c r="B4" s="67"/>
      <c r="C4" s="67"/>
      <c r="D4" s="67"/>
      <c r="E4" s="46" t="s">
        <v>4</v>
      </c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</row>
    <row r="5" spans="1:20" ht="43.5" customHeight="1" thickBot="1" x14ac:dyDescent="0.3">
      <c r="A5" s="44" t="s">
        <v>33</v>
      </c>
      <c r="B5" s="68" t="s">
        <v>34</v>
      </c>
      <c r="C5" s="69"/>
      <c r="D5" s="45" t="s">
        <v>50</v>
      </c>
      <c r="E5" s="14" t="s">
        <v>54</v>
      </c>
      <c r="F5" s="7"/>
      <c r="G5" s="7"/>
      <c r="H5" s="7"/>
      <c r="I5" s="7"/>
      <c r="J5" s="7"/>
      <c r="K5" s="7"/>
      <c r="L5" s="5"/>
      <c r="M5" s="5"/>
      <c r="N5" s="5"/>
      <c r="O5" s="5"/>
      <c r="P5" s="5"/>
      <c r="Q5" s="5"/>
      <c r="R5" s="5"/>
      <c r="S5" s="5"/>
      <c r="T5" s="5"/>
    </row>
    <row r="6" spans="1:20" ht="30.75" customHeight="1" x14ac:dyDescent="0.25">
      <c r="A6" s="70" t="s">
        <v>17</v>
      </c>
      <c r="B6" s="71"/>
      <c r="C6" s="71"/>
      <c r="D6" s="43"/>
      <c r="E6" s="42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30" customHeight="1" x14ac:dyDescent="0.25">
      <c r="A7" s="15" t="s">
        <v>35</v>
      </c>
      <c r="B7" s="72" t="s">
        <v>36</v>
      </c>
      <c r="C7" s="73"/>
      <c r="D7" s="16">
        <f>D8</f>
        <v>690783395</v>
      </c>
      <c r="E7" s="16">
        <f>E8</f>
        <v>690783395</v>
      </c>
      <c r="F7" s="6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1:20" ht="26.25" customHeight="1" x14ac:dyDescent="0.25">
      <c r="A8" s="17"/>
      <c r="B8" s="49" t="s">
        <v>11</v>
      </c>
      <c r="C8" s="49"/>
      <c r="D8" s="18">
        <f>SUM(D9:D12)</f>
        <v>690783395</v>
      </c>
      <c r="E8" s="18">
        <f>SUM(E9:E12)</f>
        <v>690783395</v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</row>
    <row r="9" spans="1:20" ht="26.25" customHeight="1" x14ac:dyDescent="0.25">
      <c r="A9" s="19"/>
      <c r="B9" s="74" t="s">
        <v>18</v>
      </c>
      <c r="C9" s="74"/>
      <c r="D9" s="20">
        <v>574277340</v>
      </c>
      <c r="E9" s="20">
        <v>574277340</v>
      </c>
      <c r="F9" s="13"/>
      <c r="G9" s="10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1:20" ht="25.5" customHeight="1" x14ac:dyDescent="0.25">
      <c r="A10" s="19"/>
      <c r="B10" s="74" t="s">
        <v>19</v>
      </c>
      <c r="C10" s="74"/>
      <c r="D10" s="20">
        <v>6182800</v>
      </c>
      <c r="E10" s="20">
        <v>6182800</v>
      </c>
      <c r="F10" s="5"/>
      <c r="G10" s="5"/>
      <c r="H10" s="5"/>
      <c r="I10" s="5"/>
      <c r="J10" s="13"/>
      <c r="K10" s="5"/>
      <c r="L10" s="5"/>
      <c r="M10" s="5"/>
      <c r="N10" s="5"/>
      <c r="O10" s="5"/>
      <c r="P10" s="5"/>
      <c r="Q10" s="5"/>
      <c r="R10" s="5"/>
      <c r="S10" s="5"/>
      <c r="T10" s="5"/>
    </row>
    <row r="11" spans="1:20" ht="26.25" customHeight="1" x14ac:dyDescent="0.25">
      <c r="A11" s="19"/>
      <c r="B11" s="74" t="s">
        <v>20</v>
      </c>
      <c r="C11" s="74"/>
      <c r="D11" s="20">
        <v>12320455</v>
      </c>
      <c r="E11" s="20">
        <v>12320455</v>
      </c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ht="26.25" customHeight="1" x14ac:dyDescent="0.25">
      <c r="A12" s="19"/>
      <c r="B12" s="74" t="s">
        <v>21</v>
      </c>
      <c r="C12" s="74"/>
      <c r="D12" s="20">
        <v>98002800</v>
      </c>
      <c r="E12" s="20">
        <v>98002800</v>
      </c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</row>
    <row r="13" spans="1:20" ht="30" customHeight="1" x14ac:dyDescent="0.25">
      <c r="A13" s="21" t="s">
        <v>37</v>
      </c>
      <c r="B13" s="84" t="s">
        <v>38</v>
      </c>
      <c r="C13" s="84"/>
      <c r="D13" s="16">
        <f>+D14+D15+D16+D17+D18+D19</f>
        <v>854211450</v>
      </c>
      <c r="E13" s="16">
        <f>+E14+E15+E16+E17+E18+E19</f>
        <v>909315950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</row>
    <row r="14" spans="1:20" ht="25.5" customHeight="1" x14ac:dyDescent="0.25">
      <c r="A14" s="22"/>
      <c r="B14" s="85" t="s">
        <v>0</v>
      </c>
      <c r="C14" s="85"/>
      <c r="D14" s="18">
        <v>92616550</v>
      </c>
      <c r="E14" s="18">
        <v>92616550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</row>
    <row r="15" spans="1:20" ht="25.5" customHeight="1" x14ac:dyDescent="0.25">
      <c r="A15" s="23"/>
      <c r="B15" s="88" t="s">
        <v>30</v>
      </c>
      <c r="C15" s="89"/>
      <c r="D15" s="18">
        <v>504305900</v>
      </c>
      <c r="E15" s="18">
        <v>554751400</v>
      </c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</row>
    <row r="16" spans="1:20" ht="54.75" customHeight="1" x14ac:dyDescent="0.25">
      <c r="A16" s="23"/>
      <c r="B16" s="86" t="s">
        <v>5</v>
      </c>
      <c r="C16" s="87"/>
      <c r="D16" s="18">
        <v>44831000</v>
      </c>
      <c r="E16" s="18">
        <v>49316000</v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</row>
    <row r="17" spans="1:20" ht="28.5" customHeight="1" x14ac:dyDescent="0.25">
      <c r="A17" s="23"/>
      <c r="B17" s="82" t="s">
        <v>6</v>
      </c>
      <c r="C17" s="82"/>
      <c r="D17" s="18">
        <v>1738000</v>
      </c>
      <c r="E17" s="18">
        <v>1912000</v>
      </c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</row>
    <row r="18" spans="1:20" ht="44.25" customHeight="1" x14ac:dyDescent="0.25">
      <c r="A18" s="23"/>
      <c r="B18" s="82" t="s">
        <v>22</v>
      </c>
      <c r="C18" s="83"/>
      <c r="D18" s="18">
        <v>210720000</v>
      </c>
      <c r="E18" s="18">
        <v>210720000</v>
      </c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  <row r="19" spans="1:20" ht="30" customHeight="1" x14ac:dyDescent="0.25">
      <c r="A19" s="23"/>
      <c r="B19" s="86" t="s">
        <v>45</v>
      </c>
      <c r="C19" s="66"/>
      <c r="D19" s="18">
        <v>0</v>
      </c>
      <c r="E19" s="18">
        <v>0</v>
      </c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 spans="1:20" ht="41.25" customHeight="1" x14ac:dyDescent="0.25">
      <c r="A20" s="24" t="s">
        <v>39</v>
      </c>
      <c r="B20" s="47" t="s">
        <v>40</v>
      </c>
      <c r="C20" s="48"/>
      <c r="D20" s="25">
        <f>SUM(D21+D40)</f>
        <v>875113360</v>
      </c>
      <c r="E20" s="25">
        <f>SUM(E21+E40)</f>
        <v>965394552</v>
      </c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</row>
    <row r="21" spans="1:20" ht="38.25" customHeight="1" x14ac:dyDescent="0.25">
      <c r="A21" s="26" t="s">
        <v>41</v>
      </c>
      <c r="B21" s="92" t="s">
        <v>42</v>
      </c>
      <c r="C21" s="93"/>
      <c r="D21" s="18">
        <f>SUM(D22+D32+D37)</f>
        <v>556294527</v>
      </c>
      <c r="E21" s="18">
        <f>SUM(E22+E32+E37)</f>
        <v>587502070</v>
      </c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</row>
    <row r="22" spans="1:20" ht="25.5" customHeight="1" x14ac:dyDescent="0.25">
      <c r="A22" s="17"/>
      <c r="B22" s="49" t="s">
        <v>1</v>
      </c>
      <c r="C22" s="49"/>
      <c r="D22" s="18">
        <f>SUM(D23:D31)</f>
        <v>174668860</v>
      </c>
      <c r="E22" s="18">
        <f>SUM(E23:E31)</f>
        <v>174668860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</row>
    <row r="23" spans="1:20" ht="25.5" customHeight="1" x14ac:dyDescent="0.25">
      <c r="A23" s="27"/>
      <c r="B23" s="50" t="s">
        <v>12</v>
      </c>
      <c r="C23" s="50"/>
      <c r="D23" s="20">
        <v>20706000</v>
      </c>
      <c r="E23" s="20">
        <v>20706000</v>
      </c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</row>
    <row r="24" spans="1:20" ht="26.25" customHeight="1" x14ac:dyDescent="0.25">
      <c r="A24" s="27"/>
      <c r="B24" s="28" t="s">
        <v>13</v>
      </c>
      <c r="C24" s="28"/>
      <c r="D24" s="20">
        <v>26403000</v>
      </c>
      <c r="E24" s="20">
        <v>26403000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</row>
    <row r="25" spans="1:20" ht="26.25" customHeight="1" x14ac:dyDescent="0.25">
      <c r="A25" s="27"/>
      <c r="B25" s="50" t="s">
        <v>23</v>
      </c>
      <c r="C25" s="50"/>
      <c r="D25" s="20">
        <v>13455040</v>
      </c>
      <c r="E25" s="20">
        <v>13455040</v>
      </c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</row>
    <row r="26" spans="1:20" ht="26.25" customHeight="1" x14ac:dyDescent="0.25">
      <c r="A26" s="27"/>
      <c r="B26" s="50" t="s">
        <v>31</v>
      </c>
      <c r="C26" s="50"/>
      <c r="D26" s="20">
        <v>300000</v>
      </c>
      <c r="E26" s="20">
        <v>300000</v>
      </c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</row>
    <row r="27" spans="1:20" ht="26.25" customHeight="1" x14ac:dyDescent="0.25">
      <c r="A27" s="27"/>
      <c r="B27" s="56" t="s">
        <v>32</v>
      </c>
      <c r="C27" s="56"/>
      <c r="D27" s="20">
        <v>41478400</v>
      </c>
      <c r="E27" s="20">
        <v>41478400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</row>
    <row r="28" spans="1:20" ht="25.5" customHeight="1" x14ac:dyDescent="0.25">
      <c r="A28" s="27"/>
      <c r="B28" s="50" t="s">
        <v>24</v>
      </c>
      <c r="C28" s="50"/>
      <c r="D28" s="20">
        <v>10432800</v>
      </c>
      <c r="E28" s="20">
        <v>10432800</v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</row>
    <row r="29" spans="1:20" ht="25.5" customHeight="1" x14ac:dyDescent="0.25">
      <c r="A29" s="27"/>
      <c r="B29" s="74" t="s">
        <v>25</v>
      </c>
      <c r="C29" s="75"/>
      <c r="D29" s="20">
        <v>15193800</v>
      </c>
      <c r="E29" s="20">
        <v>15193800</v>
      </c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</row>
    <row r="30" spans="1:20" ht="39.75" customHeight="1" x14ac:dyDescent="0.25">
      <c r="A30" s="27"/>
      <c r="B30" s="78" t="s">
        <v>51</v>
      </c>
      <c r="C30" s="66"/>
      <c r="D30" s="20">
        <v>30289820</v>
      </c>
      <c r="E30" s="20">
        <v>30289820</v>
      </c>
      <c r="G30" s="8"/>
      <c r="H30" s="9"/>
      <c r="I30" s="9"/>
      <c r="J30" s="9"/>
    </row>
    <row r="31" spans="1:20" ht="22.5" customHeight="1" x14ac:dyDescent="0.25">
      <c r="A31" s="27"/>
      <c r="B31" s="78" t="s">
        <v>52</v>
      </c>
      <c r="C31" s="81"/>
      <c r="D31" s="20">
        <v>16410000</v>
      </c>
      <c r="E31" s="20">
        <v>16410000</v>
      </c>
      <c r="G31" s="8"/>
      <c r="H31" s="9"/>
      <c r="I31" s="9"/>
      <c r="J31" s="9"/>
    </row>
    <row r="32" spans="1:20" ht="25.5" customHeight="1" x14ac:dyDescent="0.25">
      <c r="A32" s="30"/>
      <c r="B32" s="76" t="s">
        <v>8</v>
      </c>
      <c r="C32" s="77"/>
      <c r="D32" s="31">
        <f>SUM(D33+D36)</f>
        <v>312898800</v>
      </c>
      <c r="E32" s="31">
        <f>SUM(E33+E36)</f>
        <v>337936776</v>
      </c>
    </row>
    <row r="33" spans="1:1024" ht="27.75" customHeight="1" x14ac:dyDescent="0.25">
      <c r="A33" s="30"/>
      <c r="B33" s="76" t="s">
        <v>26</v>
      </c>
      <c r="C33" s="77"/>
      <c r="D33" s="32">
        <f>SUM(D34:D35)</f>
        <v>230982800</v>
      </c>
      <c r="E33" s="32">
        <f>SUM(E34:E35)</f>
        <v>242756800</v>
      </c>
    </row>
    <row r="34" spans="1:1024" ht="30.75" customHeight="1" x14ac:dyDescent="0.25">
      <c r="A34" s="27"/>
      <c r="B34" s="58" t="s">
        <v>9</v>
      </c>
      <c r="C34" s="66"/>
      <c r="D34" s="20">
        <v>119445200</v>
      </c>
      <c r="E34" s="29">
        <v>131219200</v>
      </c>
    </row>
    <row r="35" spans="1:1024" ht="40.5" customHeight="1" x14ac:dyDescent="0.25">
      <c r="A35" s="27"/>
      <c r="B35" s="58" t="s">
        <v>10</v>
      </c>
      <c r="C35" s="66"/>
      <c r="D35" s="20">
        <v>111537600</v>
      </c>
      <c r="E35" s="29">
        <v>111537600</v>
      </c>
    </row>
    <row r="36" spans="1:1024" ht="30.75" customHeight="1" x14ac:dyDescent="0.25">
      <c r="A36" s="27"/>
      <c r="B36" s="58" t="s">
        <v>47</v>
      </c>
      <c r="C36" s="66"/>
      <c r="D36" s="20">
        <v>81916000</v>
      </c>
      <c r="E36" s="29">
        <v>95179976</v>
      </c>
    </row>
    <row r="37" spans="1:1024" ht="60" customHeight="1" x14ac:dyDescent="0.25">
      <c r="A37" s="30"/>
      <c r="B37" s="55" t="s">
        <v>7</v>
      </c>
      <c r="C37" s="55"/>
      <c r="D37" s="33">
        <f>SUM(D38:D39)</f>
        <v>68726867</v>
      </c>
      <c r="E37" s="33">
        <f>SUM(E38:E39)</f>
        <v>74896434</v>
      </c>
    </row>
    <row r="38" spans="1:1024" ht="25.5" customHeight="1" x14ac:dyDescent="0.25">
      <c r="A38" s="34"/>
      <c r="B38" s="56" t="s">
        <v>27</v>
      </c>
      <c r="C38" s="57"/>
      <c r="D38" s="35">
        <v>46747200</v>
      </c>
      <c r="E38" s="29">
        <v>46747200</v>
      </c>
    </row>
    <row r="39" spans="1:1024" ht="25.5" customHeight="1" x14ac:dyDescent="0.25">
      <c r="A39" s="36"/>
      <c r="B39" s="56" t="s">
        <v>46</v>
      </c>
      <c r="C39" s="63"/>
      <c r="D39" s="35">
        <v>21979667</v>
      </c>
      <c r="E39" s="29">
        <v>28149234</v>
      </c>
    </row>
    <row r="40" spans="1:1024" s="4" customFormat="1" ht="26.25" customHeight="1" x14ac:dyDescent="0.25">
      <c r="A40" s="37" t="s">
        <v>43</v>
      </c>
      <c r="B40" s="60" t="s">
        <v>14</v>
      </c>
      <c r="C40" s="60"/>
      <c r="D40" s="31">
        <f>SUM(D41+D44)</f>
        <v>318818833</v>
      </c>
      <c r="E40" s="31">
        <f>SUM(E41+E44)</f>
        <v>377892482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  <c r="IW40" s="3"/>
      <c r="IX40" s="3"/>
      <c r="IY40" s="3"/>
      <c r="IZ40" s="3"/>
      <c r="JA40" s="3"/>
      <c r="JB40" s="3"/>
      <c r="JC40" s="3"/>
      <c r="JD40" s="3"/>
      <c r="JE40" s="3"/>
      <c r="JF40" s="3"/>
      <c r="JG40" s="3"/>
      <c r="JH40" s="3"/>
      <c r="JI40" s="3"/>
      <c r="JJ40" s="3"/>
      <c r="JK40" s="3"/>
      <c r="JL40" s="3"/>
      <c r="JM40" s="3"/>
      <c r="JN40" s="3"/>
      <c r="JO40" s="3"/>
      <c r="JP40" s="3"/>
      <c r="JQ40" s="3"/>
      <c r="JR40" s="3"/>
      <c r="JS40" s="3"/>
      <c r="JT40" s="3"/>
      <c r="JU40" s="3"/>
      <c r="JV40" s="3"/>
      <c r="JW40" s="3"/>
      <c r="JX40" s="3"/>
      <c r="JY40" s="3"/>
      <c r="JZ40" s="3"/>
      <c r="KA40" s="3"/>
      <c r="KB40" s="3"/>
      <c r="KC40" s="3"/>
      <c r="KD40" s="3"/>
      <c r="KE40" s="3"/>
      <c r="KF40" s="3"/>
      <c r="KG40" s="3"/>
      <c r="KH40" s="3"/>
      <c r="KI40" s="3"/>
      <c r="KJ40" s="3"/>
      <c r="KK40" s="3"/>
      <c r="KL40" s="3"/>
      <c r="KM40" s="3"/>
      <c r="KN40" s="3"/>
      <c r="KO40" s="3"/>
      <c r="KP40" s="3"/>
      <c r="KQ40" s="3"/>
      <c r="KR40" s="3"/>
      <c r="KS40" s="3"/>
      <c r="KT40" s="3"/>
      <c r="KU40" s="3"/>
      <c r="KV40" s="3"/>
      <c r="KW40" s="3"/>
      <c r="KX40" s="3"/>
      <c r="KY40" s="3"/>
      <c r="KZ40" s="3"/>
      <c r="LA40" s="3"/>
      <c r="LB40" s="3"/>
      <c r="LC40" s="3"/>
      <c r="LD40" s="3"/>
      <c r="LE40" s="3"/>
      <c r="LF40" s="3"/>
      <c r="LG40" s="3"/>
      <c r="LH40" s="3"/>
      <c r="LI40" s="3"/>
      <c r="LJ40" s="3"/>
      <c r="LK40" s="3"/>
      <c r="LL40" s="3"/>
      <c r="LM40" s="3"/>
      <c r="LN40" s="3"/>
      <c r="LO40" s="3"/>
      <c r="LP40" s="3"/>
      <c r="LQ40" s="3"/>
      <c r="LR40" s="3"/>
      <c r="LS40" s="3"/>
      <c r="LT40" s="3"/>
      <c r="LU40" s="3"/>
      <c r="LV40" s="3"/>
      <c r="LW40" s="3"/>
      <c r="LX40" s="3"/>
      <c r="LY40" s="3"/>
      <c r="LZ40" s="3"/>
      <c r="MA40" s="3"/>
      <c r="MB40" s="3"/>
      <c r="MC40" s="3"/>
      <c r="MD40" s="3"/>
      <c r="ME40" s="3"/>
      <c r="MF40" s="3"/>
      <c r="MG40" s="3"/>
      <c r="MH40" s="3"/>
      <c r="MI40" s="3"/>
      <c r="MJ40" s="3"/>
      <c r="MK40" s="3"/>
      <c r="ML40" s="3"/>
      <c r="MM40" s="3"/>
      <c r="MN40" s="3"/>
      <c r="MO40" s="3"/>
      <c r="MP40" s="3"/>
      <c r="MQ40" s="3"/>
      <c r="MR40" s="3"/>
      <c r="MS40" s="3"/>
      <c r="MT40" s="3"/>
      <c r="MU40" s="3"/>
      <c r="MV40" s="3"/>
      <c r="MW40" s="3"/>
      <c r="MX40" s="3"/>
      <c r="MY40" s="3"/>
      <c r="MZ40" s="3"/>
      <c r="NA40" s="3"/>
      <c r="NB40" s="3"/>
      <c r="NC40" s="3"/>
      <c r="ND40" s="3"/>
      <c r="NE40" s="3"/>
      <c r="NF40" s="3"/>
      <c r="NG40" s="3"/>
      <c r="NH40" s="3"/>
      <c r="NI40" s="3"/>
      <c r="NJ40" s="3"/>
      <c r="NK40" s="3"/>
      <c r="NL40" s="3"/>
      <c r="NM40" s="3"/>
      <c r="NN40" s="3"/>
      <c r="NO40" s="3"/>
      <c r="NP40" s="3"/>
      <c r="NQ40" s="3"/>
      <c r="NR40" s="3"/>
      <c r="NS40" s="3"/>
      <c r="NT40" s="3"/>
      <c r="NU40" s="3"/>
      <c r="NV40" s="3"/>
      <c r="NW40" s="3"/>
      <c r="NX40" s="3"/>
      <c r="NY40" s="3"/>
      <c r="NZ40" s="3"/>
      <c r="OA40" s="3"/>
      <c r="OB40" s="3"/>
      <c r="OC40" s="3"/>
      <c r="OD40" s="3"/>
      <c r="OE40" s="3"/>
      <c r="OF40" s="3"/>
      <c r="OG40" s="3"/>
      <c r="OH40" s="3"/>
      <c r="OI40" s="3"/>
      <c r="OJ40" s="3"/>
      <c r="OK40" s="3"/>
      <c r="OL40" s="3"/>
      <c r="OM40" s="3"/>
      <c r="ON40" s="3"/>
      <c r="OO40" s="3"/>
      <c r="OP40" s="3"/>
      <c r="OQ40" s="3"/>
      <c r="OR40" s="3"/>
      <c r="OS40" s="3"/>
      <c r="OT40" s="3"/>
      <c r="OU40" s="3"/>
      <c r="OV40" s="3"/>
      <c r="OW40" s="3"/>
      <c r="OX40" s="3"/>
      <c r="OY40" s="3"/>
      <c r="OZ40" s="3"/>
      <c r="PA40" s="3"/>
      <c r="PB40" s="3"/>
      <c r="PC40" s="3"/>
      <c r="PD40" s="3"/>
      <c r="PE40" s="3"/>
      <c r="PF40" s="3"/>
      <c r="PG40" s="3"/>
      <c r="PH40" s="3"/>
      <c r="PI40" s="3"/>
      <c r="PJ40" s="3"/>
      <c r="PK40" s="3"/>
      <c r="PL40" s="3"/>
      <c r="PM40" s="3"/>
      <c r="PN40" s="3"/>
      <c r="PO40" s="3"/>
      <c r="PP40" s="3"/>
      <c r="PQ40" s="3"/>
      <c r="PR40" s="3"/>
      <c r="PS40" s="3"/>
      <c r="PT40" s="3"/>
      <c r="PU40" s="3"/>
      <c r="PV40" s="3"/>
      <c r="PW40" s="3"/>
      <c r="PX40" s="3"/>
      <c r="PY40" s="3"/>
      <c r="PZ40" s="3"/>
      <c r="QA40" s="3"/>
      <c r="QB40" s="3"/>
      <c r="QC40" s="3"/>
      <c r="QD40" s="3"/>
      <c r="QE40" s="3"/>
      <c r="QF40" s="3"/>
      <c r="QG40" s="3"/>
      <c r="QH40" s="3"/>
      <c r="QI40" s="3"/>
      <c r="QJ40" s="3"/>
      <c r="QK40" s="3"/>
      <c r="QL40" s="3"/>
      <c r="QM40" s="3"/>
      <c r="QN40" s="3"/>
      <c r="QO40" s="3"/>
      <c r="QP40" s="3"/>
      <c r="QQ40" s="3"/>
      <c r="QR40" s="3"/>
      <c r="QS40" s="3"/>
      <c r="QT40" s="3"/>
      <c r="QU40" s="3"/>
      <c r="QV40" s="3"/>
      <c r="QW40" s="3"/>
      <c r="QX40" s="3"/>
      <c r="QY40" s="3"/>
      <c r="QZ40" s="3"/>
      <c r="RA40" s="3"/>
      <c r="RB40" s="3"/>
      <c r="RC40" s="3"/>
      <c r="RD40" s="3"/>
      <c r="RE40" s="3"/>
      <c r="RF40" s="3"/>
      <c r="RG40" s="3"/>
      <c r="RH40" s="3"/>
      <c r="RI40" s="3"/>
      <c r="RJ40" s="3"/>
      <c r="RK40" s="3"/>
      <c r="RL40" s="3"/>
      <c r="RM40" s="3"/>
      <c r="RN40" s="3"/>
      <c r="RO40" s="3"/>
      <c r="RP40" s="3"/>
      <c r="RQ40" s="3"/>
      <c r="RR40" s="3"/>
      <c r="RS40" s="3"/>
      <c r="RT40" s="3"/>
      <c r="RU40" s="3"/>
      <c r="RV40" s="3"/>
      <c r="RW40" s="3"/>
      <c r="RX40" s="3"/>
      <c r="RY40" s="3"/>
      <c r="RZ40" s="3"/>
      <c r="SA40" s="3"/>
      <c r="SB40" s="3"/>
      <c r="SC40" s="3"/>
      <c r="SD40" s="3"/>
      <c r="SE40" s="3"/>
      <c r="SF40" s="3"/>
      <c r="SG40" s="3"/>
      <c r="SH40" s="3"/>
      <c r="SI40" s="3"/>
      <c r="SJ40" s="3"/>
      <c r="SK40" s="3"/>
      <c r="SL40" s="3"/>
      <c r="SM40" s="3"/>
      <c r="SN40" s="3"/>
      <c r="SO40" s="3"/>
      <c r="SP40" s="3"/>
      <c r="SQ40" s="3"/>
      <c r="SR40" s="3"/>
      <c r="SS40" s="3"/>
      <c r="ST40" s="3"/>
      <c r="SU40" s="3"/>
      <c r="SV40" s="3"/>
      <c r="SW40" s="3"/>
      <c r="SX40" s="3"/>
      <c r="SY40" s="3"/>
      <c r="SZ40" s="3"/>
      <c r="TA40" s="3"/>
      <c r="TB40" s="3"/>
      <c r="TC40" s="3"/>
      <c r="TD40" s="3"/>
      <c r="TE40" s="3"/>
      <c r="TF40" s="3"/>
      <c r="TG40" s="3"/>
      <c r="TH40" s="3"/>
      <c r="TI40" s="3"/>
      <c r="TJ40" s="3"/>
      <c r="TK40" s="3"/>
      <c r="TL40" s="3"/>
      <c r="TM40" s="3"/>
      <c r="TN40" s="3"/>
      <c r="TO40" s="3"/>
      <c r="TP40" s="3"/>
      <c r="TQ40" s="3"/>
      <c r="TR40" s="3"/>
      <c r="TS40" s="3"/>
      <c r="TT40" s="3"/>
      <c r="TU40" s="3"/>
      <c r="TV40" s="3"/>
      <c r="TW40" s="3"/>
      <c r="TX40" s="3"/>
      <c r="TY40" s="3"/>
      <c r="TZ40" s="3"/>
      <c r="UA40" s="3"/>
      <c r="UB40" s="3"/>
      <c r="UC40" s="3"/>
      <c r="UD40" s="3"/>
      <c r="UE40" s="3"/>
      <c r="UF40" s="3"/>
      <c r="UG40" s="3"/>
      <c r="UH40" s="3"/>
      <c r="UI40" s="3"/>
      <c r="UJ40" s="3"/>
      <c r="UK40" s="3"/>
      <c r="UL40" s="3"/>
      <c r="UM40" s="3"/>
      <c r="UN40" s="3"/>
      <c r="UO40" s="3"/>
      <c r="UP40" s="3"/>
      <c r="UQ40" s="3"/>
      <c r="UR40" s="3"/>
      <c r="US40" s="3"/>
      <c r="UT40" s="3"/>
      <c r="UU40" s="3"/>
      <c r="UV40" s="3"/>
      <c r="UW40" s="3"/>
      <c r="UX40" s="3"/>
      <c r="UY40" s="3"/>
      <c r="UZ40" s="3"/>
      <c r="VA40" s="3"/>
      <c r="VB40" s="3"/>
      <c r="VC40" s="3"/>
      <c r="VD40" s="3"/>
      <c r="VE40" s="3"/>
      <c r="VF40" s="3"/>
      <c r="VG40" s="3"/>
      <c r="VH40" s="3"/>
      <c r="VI40" s="3"/>
      <c r="VJ40" s="3"/>
      <c r="VK40" s="3"/>
      <c r="VL40" s="3"/>
      <c r="VM40" s="3"/>
      <c r="VN40" s="3"/>
      <c r="VO40" s="3"/>
      <c r="VP40" s="3"/>
      <c r="VQ40" s="3"/>
      <c r="VR40" s="3"/>
      <c r="VS40" s="3"/>
      <c r="VT40" s="3"/>
      <c r="VU40" s="3"/>
      <c r="VV40" s="3"/>
      <c r="VW40" s="3"/>
      <c r="VX40" s="3"/>
      <c r="VY40" s="3"/>
      <c r="VZ40" s="3"/>
      <c r="WA40" s="3"/>
      <c r="WB40" s="3"/>
      <c r="WC40" s="3"/>
      <c r="WD40" s="3"/>
      <c r="WE40" s="3"/>
      <c r="WF40" s="3"/>
      <c r="WG40" s="3"/>
      <c r="WH40" s="3"/>
      <c r="WI40" s="3"/>
      <c r="WJ40" s="3"/>
      <c r="WK40" s="3"/>
      <c r="WL40" s="3"/>
      <c r="WM40" s="3"/>
      <c r="WN40" s="3"/>
      <c r="WO40" s="3"/>
      <c r="WP40" s="3"/>
      <c r="WQ40" s="3"/>
      <c r="WR40" s="3"/>
      <c r="WS40" s="3"/>
      <c r="WT40" s="3"/>
      <c r="WU40" s="3"/>
      <c r="WV40" s="3"/>
      <c r="WW40" s="3"/>
      <c r="WX40" s="3"/>
      <c r="WY40" s="3"/>
      <c r="WZ40" s="3"/>
      <c r="XA40" s="3"/>
      <c r="XB40" s="3"/>
      <c r="XC40" s="3"/>
      <c r="XD40" s="3"/>
      <c r="XE40" s="3"/>
      <c r="XF40" s="3"/>
      <c r="XG40" s="3"/>
      <c r="XH40" s="3"/>
      <c r="XI40" s="3"/>
      <c r="XJ40" s="3"/>
      <c r="XK40" s="3"/>
      <c r="XL40" s="3"/>
      <c r="XM40" s="3"/>
      <c r="XN40" s="3"/>
      <c r="XO40" s="3"/>
      <c r="XP40" s="3"/>
      <c r="XQ40" s="3"/>
      <c r="XR40" s="3"/>
      <c r="XS40" s="3"/>
      <c r="XT40" s="3"/>
      <c r="XU40" s="3"/>
      <c r="XV40" s="3"/>
      <c r="XW40" s="3"/>
      <c r="XX40" s="3"/>
      <c r="XY40" s="3"/>
      <c r="XZ40" s="3"/>
      <c r="YA40" s="3"/>
      <c r="YB40" s="3"/>
      <c r="YC40" s="3"/>
      <c r="YD40" s="3"/>
      <c r="YE40" s="3"/>
      <c r="YF40" s="3"/>
      <c r="YG40" s="3"/>
      <c r="YH40" s="3"/>
      <c r="YI40" s="3"/>
      <c r="YJ40" s="3"/>
      <c r="YK40" s="3"/>
      <c r="YL40" s="3"/>
      <c r="YM40" s="3"/>
      <c r="YN40" s="3"/>
      <c r="YO40" s="3"/>
      <c r="YP40" s="3"/>
      <c r="YQ40" s="3"/>
      <c r="YR40" s="3"/>
      <c r="YS40" s="3"/>
      <c r="YT40" s="3"/>
      <c r="YU40" s="3"/>
      <c r="YV40" s="3"/>
      <c r="YW40" s="3"/>
      <c r="YX40" s="3"/>
      <c r="YY40" s="3"/>
      <c r="YZ40" s="3"/>
      <c r="ZA40" s="3"/>
      <c r="ZB40" s="3"/>
      <c r="ZC40" s="3"/>
      <c r="ZD40" s="3"/>
      <c r="ZE40" s="3"/>
      <c r="ZF40" s="3"/>
      <c r="ZG40" s="3"/>
      <c r="ZH40" s="3"/>
      <c r="ZI40" s="3"/>
      <c r="ZJ40" s="3"/>
      <c r="ZK40" s="3"/>
      <c r="ZL40" s="3"/>
      <c r="ZM40" s="3"/>
      <c r="ZN40" s="3"/>
      <c r="ZO40" s="3"/>
      <c r="ZP40" s="3"/>
      <c r="ZQ40" s="3"/>
      <c r="ZR40" s="3"/>
      <c r="ZS40" s="3"/>
      <c r="ZT40" s="3"/>
      <c r="ZU40" s="3"/>
      <c r="ZV40" s="3"/>
      <c r="ZW40" s="3"/>
      <c r="ZX40" s="3"/>
      <c r="ZY40" s="3"/>
      <c r="ZZ40" s="3"/>
      <c r="AAA40" s="3"/>
      <c r="AAB40" s="3"/>
      <c r="AAC40" s="3"/>
      <c r="AAD40" s="3"/>
      <c r="AAE40" s="3"/>
      <c r="AAF40" s="3"/>
      <c r="AAG40" s="3"/>
      <c r="AAH40" s="3"/>
      <c r="AAI40" s="3"/>
      <c r="AAJ40" s="3"/>
      <c r="AAK40" s="3"/>
      <c r="AAL40" s="3"/>
      <c r="AAM40" s="3"/>
      <c r="AAN40" s="3"/>
      <c r="AAO40" s="3"/>
      <c r="AAP40" s="3"/>
      <c r="AAQ40" s="3"/>
      <c r="AAR40" s="3"/>
      <c r="AAS40" s="3"/>
      <c r="AAT40" s="3"/>
      <c r="AAU40" s="3"/>
      <c r="AAV40" s="3"/>
      <c r="AAW40" s="3"/>
      <c r="AAX40" s="3"/>
      <c r="AAY40" s="3"/>
      <c r="AAZ40" s="3"/>
      <c r="ABA40" s="3"/>
      <c r="ABB40" s="3"/>
      <c r="ABC40" s="3"/>
      <c r="ABD40" s="3"/>
      <c r="ABE40" s="3"/>
      <c r="ABF40" s="3"/>
      <c r="ABG40" s="3"/>
      <c r="ABH40" s="3"/>
      <c r="ABI40" s="3"/>
      <c r="ABJ40" s="3"/>
      <c r="ABK40" s="3"/>
      <c r="ABL40" s="3"/>
      <c r="ABM40" s="3"/>
      <c r="ABN40" s="3"/>
      <c r="ABO40" s="3"/>
      <c r="ABP40" s="3"/>
      <c r="ABQ40" s="3"/>
      <c r="ABR40" s="3"/>
      <c r="ABS40" s="3"/>
      <c r="ABT40" s="3"/>
      <c r="ABU40" s="3"/>
      <c r="ABV40" s="3"/>
      <c r="ABW40" s="3"/>
      <c r="ABX40" s="3"/>
      <c r="ABY40" s="3"/>
      <c r="ABZ40" s="3"/>
      <c r="ACA40" s="3"/>
      <c r="ACB40" s="3"/>
      <c r="ACC40" s="3"/>
      <c r="ACD40" s="3"/>
      <c r="ACE40" s="3"/>
      <c r="ACF40" s="3"/>
      <c r="ACG40" s="3"/>
      <c r="ACH40" s="3"/>
      <c r="ACI40" s="3"/>
      <c r="ACJ40" s="3"/>
      <c r="ACK40" s="3"/>
      <c r="ACL40" s="3"/>
      <c r="ACM40" s="3"/>
      <c r="ACN40" s="3"/>
      <c r="ACO40" s="3"/>
      <c r="ACP40" s="3"/>
      <c r="ACQ40" s="3"/>
      <c r="ACR40" s="3"/>
      <c r="ACS40" s="3"/>
      <c r="ACT40" s="3"/>
      <c r="ACU40" s="3"/>
      <c r="ACV40" s="3"/>
      <c r="ACW40" s="3"/>
      <c r="ACX40" s="3"/>
      <c r="ACY40" s="3"/>
      <c r="ACZ40" s="3"/>
      <c r="ADA40" s="3"/>
      <c r="ADB40" s="3"/>
      <c r="ADC40" s="3"/>
      <c r="ADD40" s="3"/>
      <c r="ADE40" s="3"/>
      <c r="ADF40" s="3"/>
      <c r="ADG40" s="3"/>
      <c r="ADH40" s="3"/>
      <c r="ADI40" s="3"/>
      <c r="ADJ40" s="3"/>
      <c r="ADK40" s="3"/>
      <c r="ADL40" s="3"/>
      <c r="ADM40" s="3"/>
      <c r="ADN40" s="3"/>
      <c r="ADO40" s="3"/>
      <c r="ADP40" s="3"/>
      <c r="ADQ40" s="3"/>
      <c r="ADR40" s="3"/>
      <c r="ADS40" s="3"/>
      <c r="ADT40" s="3"/>
      <c r="ADU40" s="3"/>
      <c r="ADV40" s="3"/>
      <c r="ADW40" s="3"/>
      <c r="ADX40" s="3"/>
      <c r="ADY40" s="3"/>
      <c r="ADZ40" s="3"/>
      <c r="AEA40" s="3"/>
      <c r="AEB40" s="3"/>
      <c r="AEC40" s="3"/>
      <c r="AED40" s="3"/>
      <c r="AEE40" s="3"/>
      <c r="AEF40" s="3"/>
      <c r="AEG40" s="3"/>
      <c r="AEH40" s="3"/>
      <c r="AEI40" s="3"/>
      <c r="AEJ40" s="3"/>
      <c r="AEK40" s="3"/>
      <c r="AEL40" s="3"/>
      <c r="AEM40" s="3"/>
      <c r="AEN40" s="3"/>
      <c r="AEO40" s="3"/>
      <c r="AEP40" s="3"/>
      <c r="AEQ40" s="3"/>
      <c r="AER40" s="3"/>
      <c r="AES40" s="3"/>
      <c r="AET40" s="3"/>
      <c r="AEU40" s="3"/>
      <c r="AEV40" s="3"/>
      <c r="AEW40" s="3"/>
      <c r="AEX40" s="3"/>
      <c r="AEY40" s="3"/>
      <c r="AEZ40" s="3"/>
      <c r="AFA40" s="3"/>
      <c r="AFB40" s="3"/>
      <c r="AFC40" s="3"/>
      <c r="AFD40" s="3"/>
      <c r="AFE40" s="3"/>
      <c r="AFF40" s="3"/>
      <c r="AFG40" s="3"/>
      <c r="AFH40" s="3"/>
      <c r="AFI40" s="3"/>
      <c r="AFJ40" s="3"/>
      <c r="AFK40" s="3"/>
      <c r="AFL40" s="3"/>
      <c r="AFM40" s="3"/>
      <c r="AFN40" s="3"/>
      <c r="AFO40" s="3"/>
      <c r="AFP40" s="3"/>
      <c r="AFQ40" s="3"/>
      <c r="AFR40" s="3"/>
      <c r="AFS40" s="3"/>
      <c r="AFT40" s="3"/>
      <c r="AFU40" s="3"/>
      <c r="AFV40" s="3"/>
      <c r="AFW40" s="3"/>
      <c r="AFX40" s="3"/>
      <c r="AFY40" s="3"/>
      <c r="AFZ40" s="3"/>
      <c r="AGA40" s="3"/>
      <c r="AGB40" s="3"/>
      <c r="AGC40" s="3"/>
      <c r="AGD40" s="3"/>
      <c r="AGE40" s="3"/>
      <c r="AGF40" s="3"/>
      <c r="AGG40" s="3"/>
      <c r="AGH40" s="3"/>
      <c r="AGI40" s="3"/>
      <c r="AGJ40" s="3"/>
      <c r="AGK40" s="3"/>
      <c r="AGL40" s="3"/>
      <c r="AGM40" s="3"/>
      <c r="AGN40" s="3"/>
      <c r="AGO40" s="3"/>
      <c r="AGP40" s="3"/>
      <c r="AGQ40" s="3"/>
      <c r="AGR40" s="3"/>
      <c r="AGS40" s="3"/>
      <c r="AGT40" s="3"/>
      <c r="AGU40" s="3"/>
      <c r="AGV40" s="3"/>
      <c r="AGW40" s="3"/>
      <c r="AGX40" s="3"/>
      <c r="AGY40" s="3"/>
      <c r="AGZ40" s="3"/>
      <c r="AHA40" s="3"/>
      <c r="AHB40" s="3"/>
      <c r="AHC40" s="3"/>
      <c r="AHD40" s="3"/>
      <c r="AHE40" s="3"/>
      <c r="AHF40" s="3"/>
      <c r="AHG40" s="3"/>
      <c r="AHH40" s="3"/>
      <c r="AHI40" s="3"/>
      <c r="AHJ40" s="3"/>
      <c r="AHK40" s="3"/>
      <c r="AHL40" s="3"/>
      <c r="AHM40" s="3"/>
      <c r="AHN40" s="3"/>
      <c r="AHO40" s="3"/>
      <c r="AHP40" s="3"/>
      <c r="AHQ40" s="3"/>
      <c r="AHR40" s="3"/>
      <c r="AHS40" s="3"/>
      <c r="AHT40" s="3"/>
      <c r="AHU40" s="3"/>
      <c r="AHV40" s="3"/>
      <c r="AHW40" s="3"/>
      <c r="AHX40" s="3"/>
      <c r="AHY40" s="3"/>
      <c r="AHZ40" s="3"/>
      <c r="AIA40" s="3"/>
      <c r="AIB40" s="3"/>
      <c r="AIC40" s="3"/>
      <c r="AID40" s="3"/>
      <c r="AIE40" s="3"/>
      <c r="AIF40" s="3"/>
      <c r="AIG40" s="3"/>
      <c r="AIH40" s="3"/>
      <c r="AII40" s="3"/>
      <c r="AIJ40" s="3"/>
      <c r="AIK40" s="3"/>
      <c r="AIL40" s="3"/>
      <c r="AIM40" s="3"/>
      <c r="AIN40" s="3"/>
      <c r="AIO40" s="3"/>
      <c r="AIP40" s="3"/>
      <c r="AIQ40" s="3"/>
      <c r="AIR40" s="3"/>
      <c r="AIS40" s="3"/>
      <c r="AIT40" s="3"/>
      <c r="AIU40" s="3"/>
      <c r="AIV40" s="3"/>
      <c r="AIW40" s="3"/>
      <c r="AIX40" s="3"/>
      <c r="AIY40" s="3"/>
      <c r="AIZ40" s="3"/>
      <c r="AJA40" s="3"/>
      <c r="AJB40" s="3"/>
      <c r="AJC40" s="3"/>
      <c r="AJD40" s="3"/>
      <c r="AJE40" s="3"/>
      <c r="AJF40" s="3"/>
      <c r="AJG40" s="3"/>
      <c r="AJH40" s="3"/>
      <c r="AJI40" s="3"/>
      <c r="AJJ40" s="3"/>
      <c r="AJK40" s="3"/>
      <c r="AJL40" s="3"/>
      <c r="AJM40" s="3"/>
      <c r="AJN40" s="3"/>
      <c r="AJO40" s="3"/>
      <c r="AJP40" s="3"/>
      <c r="AJQ40" s="3"/>
      <c r="AJR40" s="3"/>
      <c r="AJS40" s="3"/>
      <c r="AJT40" s="3"/>
      <c r="AJU40" s="3"/>
      <c r="AJV40" s="3"/>
      <c r="AJW40" s="3"/>
      <c r="AJX40" s="3"/>
      <c r="AJY40" s="3"/>
      <c r="AJZ40" s="3"/>
      <c r="AKA40" s="3"/>
      <c r="AKB40" s="3"/>
      <c r="AKC40" s="3"/>
      <c r="AKD40" s="3"/>
      <c r="AKE40" s="3"/>
      <c r="AKF40" s="3"/>
      <c r="AKG40" s="3"/>
      <c r="AKH40" s="3"/>
      <c r="AKI40" s="3"/>
      <c r="AKJ40" s="3"/>
      <c r="AKK40" s="3"/>
      <c r="AKL40" s="3"/>
      <c r="AKM40" s="3"/>
      <c r="AKN40" s="3"/>
      <c r="AKO40" s="3"/>
      <c r="AKP40" s="3"/>
      <c r="AKQ40" s="3"/>
      <c r="AKR40" s="3"/>
      <c r="AKS40" s="3"/>
      <c r="AKT40" s="3"/>
      <c r="AKU40" s="3"/>
      <c r="AKV40" s="3"/>
      <c r="AKW40" s="3"/>
      <c r="AKX40" s="3"/>
      <c r="AKY40" s="3"/>
      <c r="AKZ40" s="3"/>
      <c r="ALA40" s="3"/>
      <c r="ALB40" s="3"/>
      <c r="ALC40" s="3"/>
      <c r="ALD40" s="3"/>
      <c r="ALE40" s="3"/>
      <c r="ALF40" s="3"/>
      <c r="ALG40" s="3"/>
      <c r="ALH40" s="3"/>
      <c r="ALI40" s="3"/>
      <c r="ALJ40" s="3"/>
      <c r="ALK40" s="3"/>
      <c r="ALL40" s="3"/>
      <c r="ALM40" s="3"/>
      <c r="ALN40" s="3"/>
      <c r="ALO40" s="3"/>
      <c r="ALP40" s="3"/>
      <c r="ALQ40" s="3"/>
      <c r="ALR40" s="3"/>
      <c r="ALS40" s="3"/>
      <c r="ALT40" s="3"/>
      <c r="ALU40" s="3"/>
      <c r="ALV40" s="3"/>
      <c r="ALW40" s="3"/>
      <c r="ALX40" s="3"/>
      <c r="ALY40" s="3"/>
      <c r="ALZ40" s="3"/>
      <c r="AMA40" s="3"/>
      <c r="AMB40" s="3"/>
      <c r="AMC40" s="3"/>
      <c r="AMD40" s="3"/>
      <c r="AME40" s="3"/>
      <c r="AMF40" s="3"/>
      <c r="AMG40" s="3"/>
      <c r="AMH40" s="3"/>
      <c r="AMI40" s="3"/>
      <c r="AMJ40" s="3"/>
    </row>
    <row r="41" spans="1:1024" ht="26.25" customHeight="1" x14ac:dyDescent="0.25">
      <c r="A41" s="38"/>
      <c r="B41" s="51" t="s">
        <v>15</v>
      </c>
      <c r="C41" s="52"/>
      <c r="D41" s="35">
        <f>SUM(D42:D43)</f>
        <v>318806833</v>
      </c>
      <c r="E41" s="35">
        <f>SUM(E42:E43)</f>
        <v>377880482</v>
      </c>
    </row>
    <row r="42" spans="1:1024" ht="34.5" customHeight="1" x14ac:dyDescent="0.25">
      <c r="A42" s="34"/>
      <c r="B42" s="61" t="s">
        <v>28</v>
      </c>
      <c r="C42" s="62"/>
      <c r="D42" s="35">
        <v>144638640</v>
      </c>
      <c r="E42" s="29">
        <v>144638640</v>
      </c>
    </row>
    <row r="43" spans="1:1024" ht="29.25" customHeight="1" x14ac:dyDescent="0.25">
      <c r="A43" s="34"/>
      <c r="B43" s="61" t="s">
        <v>48</v>
      </c>
      <c r="C43" s="62"/>
      <c r="D43" s="35">
        <v>174168193</v>
      </c>
      <c r="E43" s="29">
        <v>233241842</v>
      </c>
    </row>
    <row r="44" spans="1:1024" ht="26.25" customHeight="1" x14ac:dyDescent="0.25">
      <c r="A44" s="36"/>
      <c r="B44" s="56" t="s">
        <v>29</v>
      </c>
      <c r="C44" s="57"/>
      <c r="D44" s="35">
        <v>12000</v>
      </c>
      <c r="E44" s="29">
        <v>12000</v>
      </c>
    </row>
    <row r="45" spans="1:1024" ht="30" customHeight="1" x14ac:dyDescent="0.25">
      <c r="A45" s="39" t="s">
        <v>44</v>
      </c>
      <c r="B45" s="64" t="s">
        <v>3</v>
      </c>
      <c r="C45" s="65"/>
      <c r="D45" s="16">
        <f>SUM(D46)</f>
        <v>19880568</v>
      </c>
      <c r="E45" s="16">
        <f>SUM(E46)</f>
        <v>19880568</v>
      </c>
    </row>
    <row r="46" spans="1:1024" ht="37.5" customHeight="1" x14ac:dyDescent="0.25">
      <c r="A46" s="40"/>
      <c r="B46" s="58" t="s">
        <v>16</v>
      </c>
      <c r="C46" s="59"/>
      <c r="D46" s="20">
        <v>19880568</v>
      </c>
      <c r="E46" s="29">
        <v>19880568</v>
      </c>
    </row>
    <row r="47" spans="1:1024" ht="44.25" customHeight="1" thickBot="1" x14ac:dyDescent="0.3">
      <c r="A47" s="53" t="s">
        <v>2</v>
      </c>
      <c r="B47" s="54"/>
      <c r="C47" s="54"/>
      <c r="D47" s="41">
        <f>SUM(D7+D13+D20+D45)</f>
        <v>2439988773</v>
      </c>
      <c r="E47" s="41">
        <f>SUM(E7+E13+E20+E45)</f>
        <v>2585374465</v>
      </c>
    </row>
    <row r="48" spans="1:1024" x14ac:dyDescent="0.25">
      <c r="A48" s="11"/>
      <c r="B48" s="11"/>
      <c r="C48" s="11"/>
      <c r="D48" s="12"/>
    </row>
    <row r="65479" ht="15" customHeight="1" x14ac:dyDescent="0.25"/>
  </sheetData>
  <mergeCells count="45">
    <mergeCell ref="D2:E2"/>
    <mergeCell ref="B31:C31"/>
    <mergeCell ref="B9:C9"/>
    <mergeCell ref="B10:C10"/>
    <mergeCell ref="B18:C18"/>
    <mergeCell ref="B11:C11"/>
    <mergeCell ref="B12:C12"/>
    <mergeCell ref="B13:C13"/>
    <mergeCell ref="B14:C14"/>
    <mergeCell ref="B16:C16"/>
    <mergeCell ref="B17:C17"/>
    <mergeCell ref="B15:C15"/>
    <mergeCell ref="B19:C19"/>
    <mergeCell ref="A3:E3"/>
    <mergeCell ref="B21:C21"/>
    <mergeCell ref="B25:C25"/>
    <mergeCell ref="B35:C35"/>
    <mergeCell ref="B26:C26"/>
    <mergeCell ref="B29:C29"/>
    <mergeCell ref="B27:C27"/>
    <mergeCell ref="B28:C28"/>
    <mergeCell ref="B32:C32"/>
    <mergeCell ref="B33:C33"/>
    <mergeCell ref="B30:C30"/>
    <mergeCell ref="A4:D4"/>
    <mergeCell ref="B5:C5"/>
    <mergeCell ref="A6:C6"/>
    <mergeCell ref="B8:C8"/>
    <mergeCell ref="B7:C7"/>
    <mergeCell ref="B20:C20"/>
    <mergeCell ref="B22:C22"/>
    <mergeCell ref="B23:C23"/>
    <mergeCell ref="B41:C41"/>
    <mergeCell ref="A47:C47"/>
    <mergeCell ref="B37:C37"/>
    <mergeCell ref="B38:C38"/>
    <mergeCell ref="B46:C46"/>
    <mergeCell ref="B40:C40"/>
    <mergeCell ref="B42:C42"/>
    <mergeCell ref="B44:C44"/>
    <mergeCell ref="B39:C39"/>
    <mergeCell ref="B43:C43"/>
    <mergeCell ref="B45:C45"/>
    <mergeCell ref="B36:C36"/>
    <mergeCell ref="B34:C34"/>
  </mergeCells>
  <printOptions horizontalCentered="1"/>
  <pageMargins left="0.7" right="0.7" top="0.75" bottom="0.75" header="0.3" footer="0.3"/>
  <pageSetup paperSize="9" scale="50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Normal="100" workbookViewId="0">
      <selection activeCellId="1" sqref="A2:E48 A1"/>
    </sheetView>
  </sheetViews>
  <sheetFormatPr defaultRowHeight="15" x14ac:dyDescent="0.25"/>
  <cols>
    <col min="1" max="1025" width="8.5703125"/>
  </cols>
  <sheetData/>
  <pageMargins left="0.7" right="0.7" top="0.75" bottom="0.75" header="0.51180555555555496" footer="0.51180555555555496"/>
  <pageSetup paperSize="9" firstPageNumber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Normal="100" workbookViewId="0">
      <selection activeCellId="1" sqref="A2:E48 A1"/>
    </sheetView>
  </sheetViews>
  <sheetFormatPr defaultRowHeight="15" x14ac:dyDescent="0.25"/>
  <cols>
    <col min="1" max="1025" width="8.5703125"/>
  </cols>
  <sheetData/>
  <pageMargins left="0.7" right="0.7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1</vt:i4>
      </vt:variant>
    </vt:vector>
  </HeadingPairs>
  <TitlesOfParts>
    <vt:vector size="4" baseType="lpstr">
      <vt:lpstr>Munka1</vt:lpstr>
      <vt:lpstr>Munka2</vt:lpstr>
      <vt:lpstr>Munka3</vt:lpstr>
      <vt:lpstr>Munka1!Nyomtatási_terület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mikok</dc:creator>
  <cp:lastModifiedBy>user</cp:lastModifiedBy>
  <cp:revision>0</cp:revision>
  <cp:lastPrinted>2026-01-13T09:12:57Z</cp:lastPrinted>
  <dcterms:created xsi:type="dcterms:W3CDTF">2013-01-04T11:02:09Z</dcterms:created>
  <dcterms:modified xsi:type="dcterms:W3CDTF">2026-01-19T09:06:46Z</dcterms:modified>
</cp:coreProperties>
</file>